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7464" activeTab="0"/>
  </bookViews>
  <sheets>
    <sheet name="Sheet1" sheetId="1" r:id="rId1"/>
    <sheet name="D50" sheetId="2" state="veryHidden" r:id="rId2"/>
    <sheet name="Instruccions D50" sheetId="3" state="veryHidden" r:id="rId3"/>
  </sheets>
  <definedNames>
    <definedName name="_xlfn.IFERROR" hidden="1">#NAME?</definedName>
    <definedName name="_xlfn.SINGLE" hidden="1">#NAME?</definedName>
    <definedName name="areaD50">'D50'!$B$5:$L$50</definedName>
    <definedName name="_xlnm.Print_Titles" localSheetId="2">'Instruccions D50'!$1:$1</definedName>
  </definedNames>
  <calcPr fullCalcOnLoad="1"/>
</workbook>
</file>

<file path=xl/sharedStrings.xml><?xml version="1.0" encoding="utf-8"?>
<sst xmlns="http://schemas.openxmlformats.org/spreadsheetml/2006/main" count="1288" uniqueCount="380">
  <si>
    <t/>
  </si>
  <si>
    <t xml:space="preserve">    TOTAL</t>
  </si>
  <si>
    <t xml:space="preserve">Comunitat Autònoma:                                                                          </t>
  </si>
  <si>
    <t>ens:</t>
  </si>
  <si>
    <t>exercici/periode:</t>
  </si>
  <si>
    <t>QUADRE D50: EFECTIUS I RETRIBUCIONS</t>
  </si>
  <si>
    <t>Màxims responsables</t>
  </si>
  <si>
    <t>Resta de personal directiu</t>
  </si>
  <si>
    <t>Laboral contracte indefinit</t>
  </si>
  <si>
    <t>Laboral duració determinada</t>
  </si>
  <si>
    <t>Altre Personal</t>
  </si>
  <si>
    <t>Despeses Comunes</t>
  </si>
  <si>
    <t>Total Retribucions</t>
  </si>
  <si>
    <t>TOTAL DE DESPESES= Despeses Comunes + Total Retribucions</t>
  </si>
  <si>
    <t>Total Efectius</t>
  </si>
  <si>
    <t>2. Sous i salaris (excepte variable)</t>
  </si>
  <si>
    <t>3. Retribució variable</t>
  </si>
  <si>
    <t>Órgans de Govern</t>
  </si>
  <si>
    <t>Grup de personal</t>
  </si>
  <si>
    <t>Funcionaris</t>
  </si>
  <si>
    <t>INSTRUCCIONS PER A COMPLIMENTAR L'ANNEX D50</t>
  </si>
  <si>
    <t>1. NOTES GENERALS</t>
  </si>
  <si>
    <t>És un número sencer, amb independència de les característiques del lloc (estructural, reforç, substitució,..) o de la jornada.</t>
  </si>
  <si>
    <t>•</t>
  </si>
  <si>
    <t>S'ompliran les cel·les amb fons blanc. Les cel·les blaves no s'han d'omplir.</t>
  </si>
  <si>
    <t>Per una altra banda, en el quadre "personal de l'administració general i resta de sectors", consignarà les dades corresponents a la resta de personal.</t>
  </si>
  <si>
    <t>3. CLASSIFICACIÓ DE PERSONAL. Columnes B a G</t>
  </si>
  <si>
    <t>Si la unitat de subministrament d'informació pertany a un dels sectors específics anteriors (per exemple una universitat- sector educatiu universitari, o un hospital- sector sanitari), complimentarà:</t>
  </si>
  <si>
    <t>Són aquells que actuant sota la dependència del consell d'administració, d'òrgans superiors de govern o del màxim responsable de govern, exerciten funcions separades amb autonomia i responsabilitat, només limitades pels criteris i instruccions establerts pel màxim responsable dels citats òrgans.</t>
  </si>
  <si>
    <t>S'hi inclouran tots els efectius el contracte de vinculació dels quals sigui de caràcter temporal, amb independència que ocupin llocs estructurals o conjunturals.</t>
  </si>
  <si>
    <t>Són: contractes d'interinitat per vacant, contractes d'obra o servei, contractes eventuals per circumstàncies de la producció, contractes d'interinitat per substitució, contractes formatius en pràctiques, contractes de formació, contractes temporals de persones amb discapacitat o contractes de relleu.</t>
  </si>
  <si>
    <t>La categorització en algun dels grups és única. Un efectiu només es podrà imputar en una de les categories.</t>
  </si>
  <si>
    <t>El personal vinculat per un contracte laboral d'alta direcció quedarà inclòs, en tot cas, en una de les vinculacions següents: màxims responsables o resta de personal directiu.</t>
  </si>
  <si>
    <t xml:space="preserve">4. TIPOLOGIA DE LA DESPESA </t>
  </si>
  <si>
    <t>S'hi inclouran les dietes de l'Òrgan de govern</t>
  </si>
  <si>
    <t>A títol indicatiu: subvencions a menjadors, sosteniment a escoles i institucions de formació professional, beques, primes per contractes d'assegurances de vida d'accidentes o de malaltia, ...</t>
  </si>
  <si>
    <t>1. Nombre d'Efectius</t>
  </si>
  <si>
    <t>1. Quadre per al Personal  d'Administració General i resta sectors</t>
  </si>
  <si>
    <t>2. Quadre per al Personal del Sector Assistència Social i Dependència</t>
  </si>
  <si>
    <t>3. Quadre per al Personal del Sector Educatiu Universitari</t>
  </si>
  <si>
    <t>4. Quadre per al Personal del Sector Educatiu no Universitari</t>
  </si>
  <si>
    <t>5. Quadre per al Personal del Sector Sanitari</t>
  </si>
  <si>
    <t>Per una banda, en l'apartat corresponent al seu sector específic les dades del personal que funcionalment hi pertanyen. Per exemple:
- En una Universitat, en el quadre "personal del sector educatiu universitari" consignarà les dades del personal docent. 
- En un hospital, en el quadre "Personal del sector sanitari" consignarà les dades del personal sanitari.</t>
  </si>
  <si>
    <t>S'hi inclouran els contractes fixos, els contractes fixos discontinus no periòdics i els contractes indefinits no fixos.</t>
  </si>
  <si>
    <t>El còmput del personal laboral indefinit es fa amb independència de la quantitat de jornada treballada, és a dir, s'hi inclouen tant si la jornada és a temps parcial com indefinit.</t>
  </si>
  <si>
    <t xml:space="preserve">Col·lectiu professional heterogeni, conformat principalment pel personal que efectua tasques de caràcter tècnic i de caràcter administratiu, juntament amb el personal de serveis prestacionals que no pertanyen a una altra classe de les establertes en aquesta classificació. </t>
  </si>
  <si>
    <t>En aquest apartat s'hi inclourà aquella persona o persones que ostentin la màxima responsabilitat executiva de l'entitat, com poden ser el conseller delegat, el director general o el gerent. En el cas de societats mercantils, en les quals l'administració no es confiï a un consell d'administració, el màxim responsable serà qui en sigui l'administrador o conseller delegat.</t>
  </si>
  <si>
    <t xml:space="preserve">Per excepció, quan no hi hagi cap efectiu l'últim dia de mes per a una determinada clase de personal i hi hagi retribucions per a aquesta classe de personal (baixes), es reflectirà, com a número sencer, el dels perceptors de les retribucions consignades. </t>
  </si>
  <si>
    <t>Les dades dels punts 6 (Acció Social) i 7 (Seguretat Social) fan referència al total de despeses, només s'ha d'omplir la casella corresponent a la columna "Despeses comunes".</t>
  </si>
  <si>
    <t>El personal investigador, s'inclourà en aquesta categoria, sempre i quan estigui en nòmina.</t>
  </si>
  <si>
    <r>
      <t xml:space="preserve">S'ha de reflectir la </t>
    </r>
    <r>
      <rPr>
        <b/>
        <u val="single"/>
        <sz val="12"/>
        <color indexed="8"/>
        <rFont val="Verdana"/>
        <family val="2"/>
      </rPr>
      <t>despesa comptabilitzada meritada</t>
    </r>
    <r>
      <rPr>
        <sz val="12"/>
        <color indexed="8"/>
        <rFont val="Verdana"/>
        <family val="2"/>
      </rPr>
      <t xml:space="preserve"> i la informació ha de ser acumulada des de l'inici d'exercici.</t>
    </r>
  </si>
  <si>
    <t>2. TIPUS DE COL·LECTIU FUNCIONAL. COLUMNA A</t>
  </si>
  <si>
    <t>1.</t>
  </si>
  <si>
    <t>2.</t>
  </si>
  <si>
    <t>Quadre per al personal d'administració general i resta sectors:</t>
  </si>
  <si>
    <t>3.</t>
  </si>
  <si>
    <t>4.</t>
  </si>
  <si>
    <t>5.</t>
  </si>
  <si>
    <t>Quadre per al personal del sector assistència social i dependència:</t>
  </si>
  <si>
    <t>Quadre per al personal del sector educatiu universitari:</t>
  </si>
  <si>
    <t>Quadre per al personal del sector educatiu no universitari:</t>
  </si>
  <si>
    <t>Personal del sector sanitari:</t>
  </si>
  <si>
    <t>Òrgans de Govern:</t>
  </si>
  <si>
    <t>Màxims responsables:</t>
  </si>
  <si>
    <t>Resta de personal directiu:</t>
  </si>
  <si>
    <t>Laboral amb contracte indefinit:</t>
  </si>
  <si>
    <t>Laboral de durada determinada:</t>
  </si>
  <si>
    <t>Funcionaris: només s'ha d'omplir en el cas que l'entitat tingui aquest tipus de col·lectiu.</t>
  </si>
  <si>
    <t>En aquest apartat s'hi inclouran els membres del consell d'administració o del patronat, o de l'òrgan de govern equivalent que estableixin els estatuts.</t>
  </si>
  <si>
    <t>Altres retribucions:</t>
  </si>
  <si>
    <t>Acció social:</t>
  </si>
  <si>
    <t>4. Plans de Pensions</t>
  </si>
  <si>
    <t>5. Altres Retribucions</t>
  </si>
  <si>
    <t>6. Acció Social</t>
  </si>
  <si>
    <t>7. Seguretat Social</t>
  </si>
  <si>
    <t>Catalunya</t>
  </si>
  <si>
    <t>NIF:</t>
  </si>
  <si>
    <t>DATAPCI</t>
  </si>
  <si>
    <t>Nombre de la pestaña</t>
  </si>
  <si>
    <t>Celda</t>
  </si>
  <si>
    <t>Formula</t>
  </si>
  <si>
    <t>Importes</t>
  </si>
  <si>
    <t>Valores</t>
  </si>
  <si>
    <t>Tipo</t>
  </si>
  <si>
    <t>Signo de reversion</t>
  </si>
  <si>
    <t>x</t>
  </si>
  <si>
    <t>N</t>
  </si>
  <si>
    <t>S</t>
  </si>
  <si>
    <t>D9</t>
  </si>
  <si>
    <t>Z1</t>
  </si>
  <si>
    <t>DM</t>
  </si>
  <si>
    <t>Z2</t>
  </si>
  <si>
    <t>Z3</t>
  </si>
  <si>
    <t>PCI – Plantilla Annexos Empreses – DP</t>
  </si>
  <si>
    <t>Atenció</t>
  </si>
  <si>
    <t>Per a poder utilitzar aquesta plantilla ha de tenir habilitada l’execució de macros en el seu aplicatiu excel.</t>
  </si>
  <si>
    <t>Consulti amb el seu informàtic o dirigiu-vos als següents enllaços que contenen instruccions de com habilitar l’execució de macros:</t>
  </si>
  <si>
    <t>Excel 2003:</t>
  </si>
  <si>
    <t>http://office.microsoft.com/es-mx/excel-help/habilitar-la-ejecucion-de-macros-HP001119579.aspx?CTT=3</t>
  </si>
  <si>
    <t>Excel 2007:</t>
  </si>
  <si>
    <t>http://office.microsoft.com/es-mx/powerpoint-help/habilitar-o-deshabilitar-macros-en-documentos-de-office-HA010031071.aspx?CTT=5&amp;origin=HA010227863</t>
  </si>
  <si>
    <t>Excel 2010:</t>
  </si>
  <si>
    <t>http://office.microsoft.com/es-mx/powerpoint-help/habilitar-o-deshabilitar-macros-en-archivos-de-office-HA010354316.aspx?CTT=1</t>
  </si>
  <si>
    <t>(euros)</t>
  </si>
  <si>
    <t>D50</t>
  </si>
  <si>
    <t>B7</t>
  </si>
  <si>
    <t>B8</t>
  </si>
  <si>
    <t>B9</t>
  </si>
  <si>
    <t>B10</t>
  </si>
  <si>
    <t>B11</t>
  </si>
  <si>
    <t>B14</t>
  </si>
  <si>
    <t>B16</t>
  </si>
  <si>
    <t>B17</t>
  </si>
  <si>
    <t>B18</t>
  </si>
  <si>
    <t>B19</t>
  </si>
  <si>
    <t>B20</t>
  </si>
  <si>
    <t>B23</t>
  </si>
  <si>
    <t>B25</t>
  </si>
  <si>
    <t>B26</t>
  </si>
  <si>
    <t>B27</t>
  </si>
  <si>
    <t>B28</t>
  </si>
  <si>
    <t>B29</t>
  </si>
  <si>
    <t>B32</t>
  </si>
  <si>
    <t>B34</t>
  </si>
  <si>
    <t>B38</t>
  </si>
  <si>
    <t>B35</t>
  </si>
  <si>
    <t>B36</t>
  </si>
  <si>
    <t>B37</t>
  </si>
  <si>
    <t>B41</t>
  </si>
  <si>
    <t>B43</t>
  </si>
  <si>
    <t>B44</t>
  </si>
  <si>
    <t>B45</t>
  </si>
  <si>
    <t>B46</t>
  </si>
  <si>
    <t>B47</t>
  </si>
  <si>
    <t>B50</t>
  </si>
  <si>
    <t>C7</t>
  </si>
  <si>
    <t>C8</t>
  </si>
  <si>
    <t>C9</t>
  </si>
  <si>
    <t>C10</t>
  </si>
  <si>
    <t>C11</t>
  </si>
  <si>
    <t>C14</t>
  </si>
  <si>
    <t>C16</t>
  </si>
  <si>
    <t>C17</t>
  </si>
  <si>
    <t>C18</t>
  </si>
  <si>
    <t>C19</t>
  </si>
  <si>
    <t>C20</t>
  </si>
  <si>
    <t>C23</t>
  </si>
  <si>
    <t>C25</t>
  </si>
  <si>
    <t>C26</t>
  </si>
  <si>
    <t>C27</t>
  </si>
  <si>
    <t>C28</t>
  </si>
  <si>
    <t>C29</t>
  </si>
  <si>
    <t>C32</t>
  </si>
  <si>
    <t>C34</t>
  </si>
  <si>
    <t>C35</t>
  </si>
  <si>
    <t>C36</t>
  </si>
  <si>
    <t>C37</t>
  </si>
  <si>
    <t>C38</t>
  </si>
  <si>
    <t>C41</t>
  </si>
  <si>
    <t>C43</t>
  </si>
  <si>
    <t>C44</t>
  </si>
  <si>
    <t>C45</t>
  </si>
  <si>
    <t>C46</t>
  </si>
  <si>
    <t>C47</t>
  </si>
  <si>
    <t>C50</t>
  </si>
  <si>
    <t>D7</t>
  </si>
  <si>
    <t>D8</t>
  </si>
  <si>
    <t>D10</t>
  </si>
  <si>
    <t>D11</t>
  </si>
  <si>
    <t>D14</t>
  </si>
  <si>
    <t>D16</t>
  </si>
  <si>
    <t>D17</t>
  </si>
  <si>
    <t>D18</t>
  </si>
  <si>
    <t>D19</t>
  </si>
  <si>
    <t>D20</t>
  </si>
  <si>
    <t>D23</t>
  </si>
  <si>
    <t>D25</t>
  </si>
  <si>
    <t>D26</t>
  </si>
  <si>
    <t>D27</t>
  </si>
  <si>
    <t>D28</t>
  </si>
  <si>
    <t>D29</t>
  </si>
  <si>
    <t>D32</t>
  </si>
  <si>
    <t>D34</t>
  </si>
  <si>
    <t>D35</t>
  </si>
  <si>
    <t>D36</t>
  </si>
  <si>
    <t>D37</t>
  </si>
  <si>
    <t>D38</t>
  </si>
  <si>
    <t>D41</t>
  </si>
  <si>
    <t>D43</t>
  </si>
  <si>
    <t>D44</t>
  </si>
  <si>
    <t>D45</t>
  </si>
  <si>
    <t>D46</t>
  </si>
  <si>
    <t>D47</t>
  </si>
  <si>
    <t>E7</t>
  </si>
  <si>
    <t>E8</t>
  </si>
  <si>
    <t>E9</t>
  </si>
  <si>
    <t>E10</t>
  </si>
  <si>
    <t>E11</t>
  </si>
  <si>
    <t>E14</t>
  </si>
  <si>
    <t>E16</t>
  </si>
  <si>
    <t>E17</t>
  </si>
  <si>
    <t>E18</t>
  </si>
  <si>
    <t>E19</t>
  </si>
  <si>
    <t>E20</t>
  </si>
  <si>
    <t>E23</t>
  </si>
  <si>
    <t>E25</t>
  </si>
  <si>
    <t>E26</t>
  </si>
  <si>
    <t>E27</t>
  </si>
  <si>
    <t>E28</t>
  </si>
  <si>
    <t>E29</t>
  </si>
  <si>
    <t>E32</t>
  </si>
  <si>
    <t>E34</t>
  </si>
  <si>
    <t>E35</t>
  </si>
  <si>
    <t>E36</t>
  </si>
  <si>
    <t>E37</t>
  </si>
  <si>
    <t>E38</t>
  </si>
  <si>
    <t>E41</t>
  </si>
  <si>
    <t>E43</t>
  </si>
  <si>
    <t>E44</t>
  </si>
  <si>
    <t>E45</t>
  </si>
  <si>
    <t>E46</t>
  </si>
  <si>
    <t>E47</t>
  </si>
  <si>
    <t>E50</t>
  </si>
  <si>
    <t>F7</t>
  </si>
  <si>
    <t>F8</t>
  </si>
  <si>
    <t>F9</t>
  </si>
  <si>
    <t>F10</t>
  </si>
  <si>
    <t>F11</t>
  </si>
  <si>
    <t>F14</t>
  </si>
  <si>
    <t>F16</t>
  </si>
  <si>
    <t>F17</t>
  </si>
  <si>
    <t>F18</t>
  </si>
  <si>
    <t>F19</t>
  </si>
  <si>
    <t>F20</t>
  </si>
  <si>
    <t>F23</t>
  </si>
  <si>
    <t>F25</t>
  </si>
  <si>
    <t>F26</t>
  </si>
  <si>
    <t>F27</t>
  </si>
  <si>
    <t>F28</t>
  </si>
  <si>
    <t>F29</t>
  </si>
  <si>
    <t>F32</t>
  </si>
  <si>
    <t>F34</t>
  </si>
  <si>
    <t>F35</t>
  </si>
  <si>
    <t>F36</t>
  </si>
  <si>
    <t>F37</t>
  </si>
  <si>
    <t>F38</t>
  </si>
  <si>
    <t>F41</t>
  </si>
  <si>
    <t>F43</t>
  </si>
  <si>
    <t>F44</t>
  </si>
  <si>
    <t>F45</t>
  </si>
  <si>
    <t>F46</t>
  </si>
  <si>
    <t>F47</t>
  </si>
  <si>
    <t>F50</t>
  </si>
  <si>
    <t>G7</t>
  </si>
  <si>
    <t>G8</t>
  </si>
  <si>
    <t>G9</t>
  </si>
  <si>
    <t>G10</t>
  </si>
  <si>
    <t>G11</t>
  </si>
  <si>
    <t>G14</t>
  </si>
  <si>
    <t>G16</t>
  </si>
  <si>
    <t>G17</t>
  </si>
  <si>
    <t>G18</t>
  </si>
  <si>
    <t>G19</t>
  </si>
  <si>
    <t>G20</t>
  </si>
  <si>
    <t>G23</t>
  </si>
  <si>
    <t>G25</t>
  </si>
  <si>
    <t>G26</t>
  </si>
  <si>
    <t>G27</t>
  </si>
  <si>
    <t>G28</t>
  </si>
  <si>
    <t>G29</t>
  </si>
  <si>
    <t>G32</t>
  </si>
  <si>
    <t>G34</t>
  </si>
  <si>
    <t>G35</t>
  </si>
  <si>
    <t>G36</t>
  </si>
  <si>
    <t>G37</t>
  </si>
  <si>
    <t>G38</t>
  </si>
  <si>
    <t>G41</t>
  </si>
  <si>
    <t>G43</t>
  </si>
  <si>
    <t>G44</t>
  </si>
  <si>
    <t>G45</t>
  </si>
  <si>
    <t>G46</t>
  </si>
  <si>
    <t>G47</t>
  </si>
  <si>
    <t>G50</t>
  </si>
  <si>
    <t>H7</t>
  </si>
  <si>
    <t>H8</t>
  </si>
  <si>
    <t>H9</t>
  </si>
  <si>
    <t>H10</t>
  </si>
  <si>
    <t>H11</t>
  </si>
  <si>
    <t>H14</t>
  </si>
  <si>
    <t>H16</t>
  </si>
  <si>
    <t>H17</t>
  </si>
  <si>
    <t>H18</t>
  </si>
  <si>
    <t>H19</t>
  </si>
  <si>
    <t>H20</t>
  </si>
  <si>
    <t>H23</t>
  </si>
  <si>
    <t>H25</t>
  </si>
  <si>
    <t>H26</t>
  </si>
  <si>
    <t>H27</t>
  </si>
  <si>
    <t>H28</t>
  </si>
  <si>
    <t>H29</t>
  </si>
  <si>
    <t>H32</t>
  </si>
  <si>
    <t>H34</t>
  </si>
  <si>
    <t>H35</t>
  </si>
  <si>
    <t>H36</t>
  </si>
  <si>
    <t>H37</t>
  </si>
  <si>
    <t>H38</t>
  </si>
  <si>
    <t>H41</t>
  </si>
  <si>
    <t>H43</t>
  </si>
  <si>
    <t>H44</t>
  </si>
  <si>
    <t>H45</t>
  </si>
  <si>
    <t>H46</t>
  </si>
  <si>
    <t>H47</t>
  </si>
  <si>
    <t>H50</t>
  </si>
  <si>
    <t>I21</t>
  </si>
  <si>
    <t>I22</t>
  </si>
  <si>
    <t>I23</t>
  </si>
  <si>
    <t>I30</t>
  </si>
  <si>
    <t>I31</t>
  </si>
  <si>
    <t>I32</t>
  </si>
  <si>
    <t>I39</t>
  </si>
  <si>
    <t>I40</t>
  </si>
  <si>
    <t>I41</t>
  </si>
  <si>
    <t>I48</t>
  </si>
  <si>
    <t>I49</t>
  </si>
  <si>
    <t>I50</t>
  </si>
  <si>
    <t>J8</t>
  </si>
  <si>
    <t>J9</t>
  </si>
  <si>
    <t>J10</t>
  </si>
  <si>
    <t>J11</t>
  </si>
  <si>
    <t>J17</t>
  </si>
  <si>
    <t>J18</t>
  </si>
  <si>
    <t>J19</t>
  </si>
  <si>
    <t>J20</t>
  </si>
  <si>
    <t>J26</t>
  </si>
  <si>
    <t>J27</t>
  </si>
  <si>
    <t>J28</t>
  </si>
  <si>
    <t>J29</t>
  </si>
  <si>
    <t>J35</t>
  </si>
  <si>
    <t>J36</t>
  </si>
  <si>
    <t>J37</t>
  </si>
  <si>
    <t>J38</t>
  </si>
  <si>
    <t>J14</t>
  </si>
  <si>
    <t>J23</t>
  </si>
  <si>
    <t>J41</t>
  </si>
  <si>
    <t>J44</t>
  </si>
  <si>
    <t>J45</t>
  </si>
  <si>
    <t>J46</t>
  </si>
  <si>
    <t>J47</t>
  </si>
  <si>
    <t>J50</t>
  </si>
  <si>
    <t>K14</t>
  </si>
  <si>
    <t>K23</t>
  </si>
  <si>
    <t>K41</t>
  </si>
  <si>
    <t>K50</t>
  </si>
  <si>
    <t>L7</t>
  </si>
  <si>
    <t>L16</t>
  </si>
  <si>
    <t>L25</t>
  </si>
  <si>
    <t>L34</t>
  </si>
  <si>
    <t>L43</t>
  </si>
  <si>
    <t>IMP</t>
  </si>
  <si>
    <t>I12</t>
  </si>
  <si>
    <t>I13</t>
  </si>
  <si>
    <t>I14</t>
  </si>
  <si>
    <t>J32</t>
  </si>
  <si>
    <t>K32</t>
  </si>
  <si>
    <t>Professionals que desenvolupen com a activitat principal serveis d'assistència social i de suport a les persones amb dependència.</t>
  </si>
  <si>
    <t>Professionals de l'ensenyament que desenvolupen com a activitat principal la docència en un nivell educatiu universitari.</t>
  </si>
  <si>
    <t>Professionals de l'ensenyament que desenvolupen com a activitat principal la docència en un nivell educatiu no universitari.</t>
  </si>
  <si>
    <t>Personal que desenvolupen com a activitat principal la prestació de serveis sanitaris en institucions destinades a aquesta finalitat.</t>
  </si>
  <si>
    <t>La categorització dels grups Òrgans de govern, màxims responsables i Resta de personal directiu s'ha de considerar prioritària sobre les categories de Personal amb contracte indefinit o Personal laboral de durada determinada. Un efectiu amb responsabilitats directives es computarà dins d'una de les tres primeres categories i no en el grup que li correspongui per la naturalesa del seu contracte (contracte indefinit o de durada determinada).</t>
  </si>
  <si>
    <t>No s'hi inclourà el reemborsament de despeses de representació i desplaçament d'altre personal.</t>
  </si>
  <si>
    <t>Despeses de naturalesa social realitzades en compliment d'una disposició legal o voluntariament per l'empresa.</t>
  </si>
  <si>
    <t>G3</t>
  </si>
  <si>
    <t>F3</t>
  </si>
  <si>
    <t>G2</t>
  </si>
  <si>
    <t>6. Quadre de totals</t>
  </si>
  <si>
    <t>V13</t>
  </si>
  <si>
    <t>21.02.2023</t>
  </si>
  <si>
    <r>
      <t xml:space="preserve">El </t>
    </r>
    <r>
      <rPr>
        <b/>
        <u val="single"/>
        <sz val="12"/>
        <color indexed="8"/>
        <rFont val="Verdana"/>
        <family val="2"/>
      </rPr>
      <t>nombre d'efectius</t>
    </r>
    <r>
      <rPr>
        <sz val="12"/>
        <color indexed="8"/>
        <rFont val="Verdana"/>
        <family val="2"/>
      </rPr>
      <t xml:space="preserve"> és el </t>
    </r>
    <r>
      <rPr>
        <b/>
        <u val="single"/>
        <sz val="12"/>
        <color indexed="8"/>
        <rFont val="Verdana"/>
        <family val="2"/>
      </rPr>
      <t>nombre de persones</t>
    </r>
    <r>
      <rPr>
        <sz val="12"/>
        <rFont val="Verdana"/>
        <family val="2"/>
      </rPr>
      <t xml:space="preserve"> en nòmina del mes objecte d'informació.</t>
    </r>
  </si>
  <si>
    <t>G17432592</t>
  </si>
  <si>
    <t>2022/12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</si>
</sst>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#,##0.00_ ;[Red]\-#,##0.00\ "/>
    <numFmt numFmtId="171" formatCode="0.00_ ;[Red]\-0.00\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sz val="12"/>
      <name val="Verdana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2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double"/>
      <sz val="12"/>
      <color indexed="8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double"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Verdana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indexed="44"/>
      </left>
      <right/>
      <top/>
      <bottom/>
    </border>
    <border>
      <left style="medium">
        <color theme="4" tint="-0.24997000396251678"/>
      </left>
      <right>
        <color indexed="63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 style="medium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>
        <color indexed="63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>
        <color indexed="63"/>
      </top>
      <bottom style="thin">
        <color theme="4" tint="-0.24997000396251678"/>
      </bottom>
    </border>
    <border>
      <left style="thin">
        <color theme="4" tint="-0.24997000396251678"/>
      </left>
      <right style="medium">
        <color theme="4" tint="-0.24997000396251678"/>
      </right>
      <top>
        <color indexed="63"/>
      </top>
      <bottom style="thin">
        <color theme="4" tint="-0.24997000396251678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 style="thin">
        <color theme="4" tint="-0.24997000396251678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>
        <color indexed="63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/>
      <top/>
      <bottom/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>
        <color indexed="63"/>
      </right>
      <top style="thin">
        <color theme="4" tint="-0.24997000396251678"/>
      </top>
      <bottom>
        <color indexed="63"/>
      </bottom>
    </border>
    <border>
      <left style="medium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medium">
        <color theme="4" tint="-0.24997000396251678"/>
      </bottom>
    </border>
    <border>
      <left style="medium">
        <color theme="4" tint="-0.24997000396251678"/>
      </left>
      <right style="medium">
        <color theme="4" tint="-0.24997000396251678"/>
      </right>
      <top>
        <color indexed="63"/>
      </top>
      <bottom style="medium">
        <color theme="4" tint="-0.24997000396251678"/>
      </bottom>
    </border>
    <border>
      <left style="medium">
        <color theme="4" tint="-0.24997000396251678"/>
      </left>
      <right/>
      <top/>
      <bottom style="medium">
        <color theme="4" tint="-0.24997000396251678"/>
      </bottom>
    </border>
    <border>
      <left/>
      <right style="medium">
        <color theme="4" tint="-0.24997000396251678"/>
      </right>
      <top/>
      <bottom/>
    </border>
    <border>
      <left/>
      <right style="medium">
        <color theme="4" tint="-0.24997000396251678"/>
      </right>
      <top/>
      <bottom style="medium">
        <color theme="4" tint="-0.24997000396251678"/>
      </bottom>
    </border>
    <border>
      <left/>
      <right/>
      <top/>
      <bottom style="medium">
        <color theme="4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8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1" applyNumberFormat="0" applyAlignment="0" applyProtection="0"/>
    <xf numFmtId="0" fontId="44" fillId="33" borderId="2" applyNumberFormat="0" applyAlignment="0" applyProtection="0"/>
    <xf numFmtId="0" fontId="45" fillId="0" borderId="3" applyNumberFormat="0" applyFill="0" applyAlignment="0" applyProtection="0"/>
    <xf numFmtId="168" fontId="2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8" fillId="43" borderId="1" applyNumberFormat="0" applyAlignment="0" applyProtection="0"/>
    <xf numFmtId="0" fontId="49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45" borderId="0" applyNumberFormat="0" applyBorder="0" applyAlignment="0" applyProtection="0"/>
    <xf numFmtId="0" fontId="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5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2" borderId="6" applyNumberFormat="0" applyAlignment="0" applyProtection="0"/>
    <xf numFmtId="4" fontId="12" fillId="47" borderId="7" applyNumberFormat="0" applyProtection="0">
      <alignment vertical="center"/>
    </xf>
    <xf numFmtId="4" fontId="13" fillId="47" borderId="7" applyNumberFormat="0" applyProtection="0">
      <alignment vertical="center"/>
    </xf>
    <xf numFmtId="4" fontId="12" fillId="47" borderId="7" applyNumberFormat="0" applyProtection="0">
      <alignment horizontal="left" vertical="center" indent="1"/>
    </xf>
    <xf numFmtId="0" fontId="12" fillId="47" borderId="7" applyNumberFormat="0" applyProtection="0">
      <alignment horizontal="left" vertical="top" indent="1"/>
    </xf>
    <xf numFmtId="4" fontId="12" fillId="48" borderId="0" applyNumberFormat="0" applyProtection="0">
      <alignment horizontal="left" vertical="center" indent="1"/>
    </xf>
    <xf numFmtId="4" fontId="11" fillId="49" borderId="7" applyNumberFormat="0" applyProtection="0">
      <alignment horizontal="right" vertical="center"/>
    </xf>
    <xf numFmtId="4" fontId="11" fillId="50" borderId="7" applyNumberFormat="0" applyProtection="0">
      <alignment horizontal="right" vertical="center"/>
    </xf>
    <xf numFmtId="4" fontId="11" fillId="51" borderId="7" applyNumberFormat="0" applyProtection="0">
      <alignment horizontal="right" vertical="center"/>
    </xf>
    <xf numFmtId="4" fontId="11" fillId="52" borderId="7" applyNumberFormat="0" applyProtection="0">
      <alignment horizontal="right" vertical="center"/>
    </xf>
    <xf numFmtId="4" fontId="11" fillId="53" borderId="7" applyNumberFormat="0" applyProtection="0">
      <alignment horizontal="right" vertical="center"/>
    </xf>
    <xf numFmtId="4" fontId="11" fillId="54" borderId="7" applyNumberFormat="0" applyProtection="0">
      <alignment horizontal="right" vertical="center"/>
    </xf>
    <xf numFmtId="4" fontId="11" fillId="55" borderId="7" applyNumberFormat="0" applyProtection="0">
      <alignment horizontal="right" vertical="center"/>
    </xf>
    <xf numFmtId="4" fontId="11" fillId="56" borderId="7" applyNumberFormat="0" applyProtection="0">
      <alignment horizontal="right" vertical="center"/>
    </xf>
    <xf numFmtId="4" fontId="11" fillId="57" borderId="7" applyNumberFormat="0" applyProtection="0">
      <alignment horizontal="right" vertical="center"/>
    </xf>
    <xf numFmtId="4" fontId="12" fillId="58" borderId="8" applyNumberFormat="0" applyProtection="0">
      <alignment horizontal="left" vertical="center" indent="1"/>
    </xf>
    <xf numFmtId="4" fontId="11" fillId="59" borderId="0" applyNumberFormat="0" applyProtection="0">
      <alignment horizontal="left" vertical="center" indent="1"/>
    </xf>
    <xf numFmtId="4" fontId="14" fillId="60" borderId="0" applyNumberFormat="0" applyProtection="0">
      <alignment horizontal="left" vertical="center" indent="1"/>
    </xf>
    <xf numFmtId="4" fontId="11" fillId="48" borderId="7" applyNumberFormat="0" applyProtection="0">
      <alignment horizontal="right" vertical="center"/>
    </xf>
    <xf numFmtId="4" fontId="11" fillId="59" borderId="0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0" fontId="2" fillId="60" borderId="7" applyNumberFormat="0" applyProtection="0">
      <alignment horizontal="left" vertical="center" indent="1"/>
    </xf>
    <xf numFmtId="0" fontId="2" fillId="60" borderId="7" applyNumberFormat="0" applyProtection="0">
      <alignment horizontal="left" vertical="top" indent="1"/>
    </xf>
    <xf numFmtId="0" fontId="2" fillId="48" borderId="7" applyNumberFormat="0" applyProtection="0">
      <alignment horizontal="left" vertical="center" indent="1"/>
    </xf>
    <xf numFmtId="0" fontId="2" fillId="48" borderId="7" applyNumberFormat="0" applyProtection="0">
      <alignment horizontal="left" vertical="top" indent="1"/>
    </xf>
    <xf numFmtId="0" fontId="2" fillId="61" borderId="7" applyNumberFormat="0" applyProtection="0">
      <alignment horizontal="left" vertical="center" indent="1"/>
    </xf>
    <xf numFmtId="0" fontId="2" fillId="61" borderId="7" applyNumberFormat="0" applyProtection="0">
      <alignment horizontal="left" vertical="top" indent="1"/>
    </xf>
    <xf numFmtId="0" fontId="2" fillId="59" borderId="7" applyNumberFormat="0" applyProtection="0">
      <alignment horizontal="left" vertical="center" indent="1"/>
    </xf>
    <xf numFmtId="0" fontId="2" fillId="59" borderId="7" applyNumberFormat="0" applyProtection="0">
      <alignment horizontal="left" vertical="top" indent="1"/>
    </xf>
    <xf numFmtId="0" fontId="2" fillId="62" borderId="9" applyNumberFormat="0">
      <alignment/>
      <protection locked="0"/>
    </xf>
    <xf numFmtId="4" fontId="11" fillId="63" borderId="7" applyNumberFormat="0" applyProtection="0">
      <alignment vertical="center"/>
    </xf>
    <xf numFmtId="4" fontId="15" fillId="63" borderId="7" applyNumberFormat="0" applyProtection="0">
      <alignment vertical="center"/>
    </xf>
    <xf numFmtId="4" fontId="11" fillId="63" borderId="7" applyNumberFormat="0" applyProtection="0">
      <alignment horizontal="left" vertical="center" indent="1"/>
    </xf>
    <xf numFmtId="0" fontId="11" fillId="63" borderId="7" applyNumberFormat="0" applyProtection="0">
      <alignment horizontal="left" vertical="top" indent="1"/>
    </xf>
    <xf numFmtId="4" fontId="11" fillId="59" borderId="7" applyNumberFormat="0" applyProtection="0">
      <alignment horizontal="right" vertical="center"/>
    </xf>
    <xf numFmtId="4" fontId="15" fillId="59" borderId="7" applyNumberFormat="0" applyProtection="0">
      <alignment horizontal="right" vertical="center"/>
    </xf>
    <xf numFmtId="4" fontId="11" fillId="48" borderId="7" applyNumberFormat="0" applyProtection="0">
      <alignment horizontal="left" vertical="center" indent="1"/>
    </xf>
    <xf numFmtId="0" fontId="11" fillId="48" borderId="7" applyNumberFormat="0" applyProtection="0">
      <alignment horizontal="left" vertical="top" indent="1"/>
    </xf>
    <xf numFmtId="4" fontId="16" fillId="64" borderId="0" applyNumberFormat="0" applyProtection="0">
      <alignment horizontal="left" vertical="center" indent="1"/>
    </xf>
    <xf numFmtId="4" fontId="17" fillId="59" borderId="7" applyNumberFormat="0" applyProtection="0">
      <alignment horizontal="right" vertical="center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47" fillId="0" borderId="11" applyNumberFormat="0" applyFill="0" applyAlignment="0" applyProtection="0"/>
    <xf numFmtId="0" fontId="56" fillId="0" borderId="12" applyNumberFormat="0" applyFill="0" applyAlignment="0" applyProtection="0"/>
    <xf numFmtId="0" fontId="10" fillId="0" borderId="13" applyNumberFormat="0" applyFill="0" applyAlignment="0" applyProtection="0"/>
  </cellStyleXfs>
  <cellXfs count="93">
    <xf numFmtId="0" fontId="0" fillId="0" borderId="0" xfId="0" applyFont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0" xfId="0" applyFont="1" applyAlignment="1">
      <alignment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9" fillId="0" borderId="17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6" fillId="65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48" borderId="9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62" borderId="0" xfId="0" applyNumberFormat="1" applyFont="1" applyFill="1" applyAlignment="1" applyProtection="1">
      <alignment/>
      <protection hidden="1" locked="0"/>
    </xf>
    <xf numFmtId="0" fontId="0" fillId="0" borderId="0" xfId="0" applyNumberFormat="1" applyAlignment="1" applyProtection="1">
      <alignment/>
      <protection locked="0"/>
    </xf>
    <xf numFmtId="0" fontId="2" fillId="66" borderId="0" xfId="75" applyFill="1">
      <alignment/>
      <protection/>
    </xf>
    <xf numFmtId="0" fontId="0" fillId="66" borderId="0" xfId="0" applyFill="1" applyAlignment="1">
      <alignment/>
    </xf>
    <xf numFmtId="0" fontId="20" fillId="66" borderId="0" xfId="75" applyFont="1" applyFill="1">
      <alignment/>
      <protection/>
    </xf>
    <xf numFmtId="0" fontId="6" fillId="65" borderId="0" xfId="0" applyFont="1" applyFill="1" applyAlignment="1" applyProtection="1">
      <alignment horizontal="center" vertical="center"/>
      <protection/>
    </xf>
    <xf numFmtId="0" fontId="7" fillId="48" borderId="9" xfId="0" applyFont="1" applyFill="1" applyBorder="1" applyAlignment="1" applyProtection="1">
      <alignment horizontal="center"/>
      <protection/>
    </xf>
    <xf numFmtId="0" fontId="7" fillId="6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62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2" fillId="62" borderId="0" xfId="0" applyFont="1" applyFill="1" applyAlignment="1" applyProtection="1">
      <alignment/>
      <protection hidden="1"/>
    </xf>
    <xf numFmtId="0" fontId="7" fillId="0" borderId="0" xfId="76" applyFo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76" applyFont="1" applyFill="1" applyBorder="1" applyProtection="1">
      <alignment/>
      <protection/>
    </xf>
    <xf numFmtId="4" fontId="0" fillId="0" borderId="0" xfId="0" applyNumberFormat="1" applyAlignment="1" applyProtection="1">
      <alignment/>
      <protection/>
    </xf>
    <xf numFmtId="49" fontId="7" fillId="0" borderId="0" xfId="77" applyNumberFormat="1" applyFont="1" applyAlignment="1" applyProtection="1">
      <alignment horizontal="center"/>
      <protection/>
    </xf>
    <xf numFmtId="49" fontId="7" fillId="0" borderId="0" xfId="77" applyNumberFormat="1" applyFont="1" applyFill="1" applyBorder="1" applyAlignment="1" applyProtection="1">
      <alignment horizontal="center"/>
      <protection/>
    </xf>
    <xf numFmtId="0" fontId="2" fillId="0" borderId="0" xfId="77" applyProtection="1">
      <alignment/>
      <protection/>
    </xf>
    <xf numFmtId="0" fontId="22" fillId="12" borderId="0" xfId="0" applyNumberFormat="1" applyFont="1" applyFill="1" applyBorder="1" applyAlignment="1" applyProtection="1">
      <alignment horizontal="right" vertical="center" wrapText="1"/>
      <protection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2" fillId="12" borderId="0" xfId="0" applyNumberFormat="1" applyFont="1" applyFill="1" applyBorder="1" applyAlignment="1" applyProtection="1">
      <alignment horizontal="left" vertical="center" wrapText="1"/>
      <protection/>
    </xf>
    <xf numFmtId="0" fontId="22" fillId="12" borderId="22" xfId="0" applyNumberFormat="1" applyFont="1" applyFill="1" applyBorder="1" applyAlignment="1" applyProtection="1">
      <alignment horizontal="right" vertical="center" wrapText="1"/>
      <protection/>
    </xf>
    <xf numFmtId="0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2" fillId="10" borderId="23" xfId="0" applyNumberFormat="1" applyFont="1" applyFill="1" applyBorder="1" applyAlignment="1" applyProtection="1">
      <alignment horizontal="center" vertical="center" wrapText="1"/>
      <protection/>
    </xf>
    <xf numFmtId="0" fontId="22" fillId="10" borderId="24" xfId="0" applyNumberFormat="1" applyFont="1" applyFill="1" applyBorder="1" applyAlignment="1" applyProtection="1">
      <alignment horizontal="center" vertical="center" wrapText="1"/>
      <protection/>
    </xf>
    <xf numFmtId="0" fontId="22" fillId="67" borderId="23" xfId="0" applyNumberFormat="1" applyFont="1" applyFill="1" applyBorder="1" applyAlignment="1" applyProtection="1">
      <alignment vertical="center" wrapText="1"/>
      <protection/>
    </xf>
    <xf numFmtId="0" fontId="24" fillId="67" borderId="24" xfId="0" applyNumberFormat="1" applyFont="1" applyFill="1" applyBorder="1" applyAlignment="1" applyProtection="1">
      <alignment vertical="center" wrapText="1"/>
      <protection/>
    </xf>
    <xf numFmtId="0" fontId="23" fillId="12" borderId="25" xfId="0" applyNumberFormat="1" applyFont="1" applyFill="1" applyBorder="1" applyAlignment="1" applyProtection="1">
      <alignment vertical="center" wrapText="1"/>
      <protection/>
    </xf>
    <xf numFmtId="4" fontId="60" fillId="0" borderId="26" xfId="0" applyNumberFormat="1" applyFont="1" applyFill="1" applyBorder="1" applyAlignment="1" applyProtection="1">
      <alignment horizontal="right" vertical="center"/>
      <protection locked="0"/>
    </xf>
    <xf numFmtId="4" fontId="60" fillId="0" borderId="27" xfId="0" applyNumberFormat="1" applyFont="1" applyFill="1" applyBorder="1" applyAlignment="1" applyProtection="1">
      <alignment horizontal="right" vertical="center"/>
      <protection locked="0"/>
    </xf>
    <xf numFmtId="4" fontId="60" fillId="0" borderId="28" xfId="0" applyNumberFormat="1" applyFont="1" applyFill="1" applyBorder="1" applyAlignment="1" applyProtection="1">
      <alignment horizontal="right" vertical="center"/>
      <protection locked="0"/>
    </xf>
    <xf numFmtId="4" fontId="60" fillId="0" borderId="29" xfId="0" applyNumberFormat="1" applyFont="1" applyFill="1" applyBorder="1" applyAlignment="1" applyProtection="1">
      <alignment horizontal="right" vertical="center"/>
      <protection/>
    </xf>
    <xf numFmtId="0" fontId="23" fillId="12" borderId="30" xfId="0" applyNumberFormat="1" applyFont="1" applyFill="1" applyBorder="1" applyAlignment="1" applyProtection="1">
      <alignment vertical="center" wrapText="1"/>
      <protection/>
    </xf>
    <xf numFmtId="4" fontId="60" fillId="0" borderId="31" xfId="0" applyNumberFormat="1" applyFont="1" applyFill="1" applyBorder="1" applyAlignment="1" applyProtection="1">
      <alignment horizontal="right" vertical="center"/>
      <protection locked="0"/>
    </xf>
    <xf numFmtId="4" fontId="60" fillId="0" borderId="32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 locked="0"/>
    </xf>
    <xf numFmtId="4" fontId="60" fillId="0" borderId="33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 locked="0"/>
    </xf>
    <xf numFmtId="0" fontId="23" fillId="12" borderId="35" xfId="0" applyNumberFormat="1" applyFont="1" applyFill="1" applyBorder="1" applyAlignment="1" applyProtection="1">
      <alignment vertical="center" wrapText="1"/>
      <protection/>
    </xf>
    <xf numFmtId="4" fontId="60" fillId="0" borderId="36" xfId="0" applyNumberFormat="1" applyFont="1" applyFill="1" applyBorder="1" applyAlignment="1" applyProtection="1">
      <alignment horizontal="right" vertical="center"/>
      <protection/>
    </xf>
    <xf numFmtId="4" fontId="60" fillId="0" borderId="34" xfId="0" applyNumberFormat="1" applyFont="1" applyFill="1" applyBorder="1" applyAlignment="1" applyProtection="1">
      <alignment horizontal="right" vertical="center"/>
      <protection/>
    </xf>
    <xf numFmtId="0" fontId="23" fillId="12" borderId="37" xfId="0" applyNumberFormat="1" applyFont="1" applyFill="1" applyBorder="1" applyAlignment="1" applyProtection="1">
      <alignment vertical="center" wrapText="1"/>
      <protection/>
    </xf>
    <xf numFmtId="4" fontId="60" fillId="0" borderId="38" xfId="0" applyNumberFormat="1" applyFont="1" applyFill="1" applyBorder="1" applyAlignment="1" applyProtection="1">
      <alignment horizontal="right" vertical="center"/>
      <protection/>
    </xf>
    <xf numFmtId="4" fontId="60" fillId="0" borderId="39" xfId="0" applyNumberFormat="1" applyFont="1" applyFill="1" applyBorder="1" applyAlignment="1" applyProtection="1">
      <alignment horizontal="right" vertical="center"/>
      <protection/>
    </xf>
    <xf numFmtId="0" fontId="24" fillId="67" borderId="40" xfId="0" applyNumberFormat="1" applyFont="1" applyFill="1" applyBorder="1" applyAlignment="1" applyProtection="1">
      <alignment vertical="center" wrapText="1"/>
      <protection/>
    </xf>
    <xf numFmtId="0" fontId="23" fillId="12" borderId="41" xfId="0" applyNumberFormat="1" applyFont="1" applyFill="1" applyBorder="1" applyAlignment="1" applyProtection="1">
      <alignment vertical="center" wrapText="1"/>
      <protection/>
    </xf>
    <xf numFmtId="0" fontId="22" fillId="12" borderId="35" xfId="0" applyNumberFormat="1" applyFont="1" applyFill="1" applyBorder="1" applyAlignment="1" applyProtection="1">
      <alignment vertical="center" wrapText="1"/>
      <protection/>
    </xf>
    <xf numFmtId="0" fontId="22" fillId="12" borderId="0" xfId="0" applyNumberFormat="1" applyFont="1" applyFill="1" applyBorder="1" applyAlignment="1" applyProtection="1">
      <alignment vertical="center" wrapText="1"/>
      <protection/>
    </xf>
    <xf numFmtId="0" fontId="22" fillId="12" borderId="42" xfId="0" applyNumberFormat="1" applyFont="1" applyFill="1" applyBorder="1" applyAlignment="1" applyProtection="1">
      <alignment vertical="center" wrapText="1"/>
      <protection/>
    </xf>
    <xf numFmtId="0" fontId="22" fillId="12" borderId="43" xfId="0" applyNumberFormat="1" applyFont="1" applyFill="1" applyBorder="1" applyAlignment="1" applyProtection="1">
      <alignment vertical="center" wrapText="1"/>
      <protection/>
    </xf>
    <xf numFmtId="4" fontId="60" fillId="0" borderId="26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justify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justify" vertical="top" wrapText="1"/>
    </xf>
    <xf numFmtId="0" fontId="20" fillId="66" borderId="0" xfId="75" applyFont="1" applyFill="1" applyAlignment="1">
      <alignment horizontal="left"/>
      <protection/>
    </xf>
    <xf numFmtId="0" fontId="21" fillId="11" borderId="0" xfId="75" applyFont="1" applyFill="1" applyAlignment="1">
      <alignment horizontal="left"/>
      <protection/>
    </xf>
    <xf numFmtId="0" fontId="2" fillId="66" borderId="0" xfId="75" applyFill="1" applyAlignment="1">
      <alignment horizontal="left"/>
      <protection/>
    </xf>
    <xf numFmtId="0" fontId="19" fillId="11" borderId="0" xfId="75" applyFont="1" applyFill="1" applyAlignment="1">
      <alignment horizontal="center" vertical="center"/>
      <protection/>
    </xf>
    <xf numFmtId="0" fontId="22" fillId="10" borderId="22" xfId="0" applyNumberFormat="1" applyFont="1" applyFill="1" applyBorder="1" applyAlignment="1" applyProtection="1">
      <alignment horizontal="left" vertical="center" wrapText="1"/>
      <protection/>
    </xf>
    <xf numFmtId="0" fontId="22" fillId="10" borderId="0" xfId="0" applyNumberFormat="1" applyFont="1" applyFill="1" applyBorder="1" applyAlignment="1" applyProtection="1">
      <alignment horizontal="left" vertical="center" wrapText="1"/>
      <protection/>
    </xf>
    <xf numFmtId="0" fontId="23" fillId="10" borderId="0" xfId="0" applyFont="1" applyFill="1" applyAlignment="1">
      <alignment/>
    </xf>
    <xf numFmtId="0" fontId="22" fillId="62" borderId="44" xfId="0" applyNumberFormat="1" applyFont="1" applyFill="1" applyBorder="1" applyAlignment="1" applyProtection="1">
      <alignment horizontal="right" vertical="center"/>
      <protection/>
    </xf>
    <xf numFmtId="0" fontId="23" fillId="0" borderId="44" xfId="0" applyFont="1" applyBorder="1" applyAlignment="1">
      <alignment/>
    </xf>
    <xf numFmtId="0" fontId="22" fillId="12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12" borderId="0" xfId="0" applyFont="1" applyFill="1" applyAlignment="1" applyProtection="1">
      <alignment horizontal="left" vertical="center" wrapText="1"/>
      <protection locked="0"/>
    </xf>
    <xf numFmtId="0" fontId="22" fillId="0" borderId="4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6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7" xfId="0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Alignment="1">
      <alignment horizontal="justify" wrapText="1"/>
    </xf>
  </cellXfs>
  <cellStyles count="11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ueno" xfId="51"/>
    <cellStyle name="Cálculo" xfId="52"/>
    <cellStyle name="Celda de comprobación" xfId="53"/>
    <cellStyle name="Celda vinculada" xfId="54"/>
    <cellStyle name="Currency 2" xfId="55"/>
    <cellStyle name="Emphasis 1" xfId="56"/>
    <cellStyle name="Emphasis 2" xfId="57"/>
    <cellStyle name="Emphasis 3" xfId="58"/>
    <cellStyle name="Encabezado 1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eutral 2" xfId="74"/>
    <cellStyle name="Normal 2" xfId="75"/>
    <cellStyle name="Normal 2 2" xfId="76"/>
    <cellStyle name="Normal 3" xfId="77"/>
    <cellStyle name="Notas" xfId="78"/>
    <cellStyle name="Percent 2" xfId="79"/>
    <cellStyle name="Percent" xfId="80"/>
    <cellStyle name="Salida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Texto de advertencia" xfId="122"/>
    <cellStyle name="Texto explicativo" xfId="123"/>
    <cellStyle name="Título" xfId="124"/>
    <cellStyle name="Título 2" xfId="125"/>
    <cellStyle name="Título 3" xfId="126"/>
    <cellStyle name="Total" xfId="127"/>
    <cellStyle name="Total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4"/>
  <sheetViews>
    <sheetView tabSelected="1" zoomScalePageLayoutView="0" workbookViewId="0" topLeftCell="A1">
      <selection activeCell="B13" sqref="B13:N13"/>
    </sheetView>
  </sheetViews>
  <sheetFormatPr defaultColWidth="9.140625" defaultRowHeight="15"/>
  <cols>
    <col min="1" max="16384" width="9.140625" style="20" customWidth="1"/>
  </cols>
  <sheetData>
    <row r="1" spans="1:17" ht="14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0.75">
      <c r="A2" s="19"/>
      <c r="B2" s="81" t="s">
        <v>94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9"/>
      <c r="P2" s="19"/>
      <c r="Q2" s="19"/>
    </row>
    <row r="3" spans="1:17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4.25">
      <c r="A4" s="19"/>
      <c r="B4" s="78" t="s">
        <v>95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9"/>
      <c r="P4" s="19"/>
      <c r="Q4" s="19"/>
    </row>
    <row r="5" spans="1:17" ht="14.25">
      <c r="A5" s="19"/>
      <c r="B5" s="78" t="s">
        <v>96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9"/>
      <c r="P5" s="19"/>
      <c r="Q5" s="19"/>
    </row>
    <row r="6" spans="1:17" ht="14.25">
      <c r="A6" s="19"/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4.25">
      <c r="A7" s="19"/>
      <c r="B7" s="79" t="s">
        <v>97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9"/>
      <c r="P7" s="19"/>
      <c r="Q7" s="19"/>
    </row>
    <row r="8" spans="1:17" ht="14.25">
      <c r="A8" s="19"/>
      <c r="B8" s="78" t="s">
        <v>98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19"/>
      <c r="P8" s="19"/>
      <c r="Q8" s="19"/>
    </row>
    <row r="9" spans="1:17" ht="14.25">
      <c r="A9" s="19"/>
      <c r="B9" s="21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ht="14.25">
      <c r="A10" s="19"/>
      <c r="B10" s="79" t="s">
        <v>99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19"/>
      <c r="P10" s="19"/>
      <c r="Q10" s="19"/>
    </row>
    <row r="11" spans="1:17" ht="14.25">
      <c r="A11" s="19"/>
      <c r="B11" s="78" t="s">
        <v>100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4.25">
      <c r="A12" s="19"/>
      <c r="B12" s="21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4.25">
      <c r="A13" s="19"/>
      <c r="B13" s="79" t="s">
        <v>101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19"/>
      <c r="P13" s="19"/>
      <c r="Q13" s="19"/>
    </row>
    <row r="14" spans="1:17" ht="14.25">
      <c r="A14" s="19"/>
      <c r="B14" s="80" t="s">
        <v>102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9"/>
      <c r="P14" s="19"/>
      <c r="Q14" s="19"/>
    </row>
  </sheetData>
  <sheetProtection/>
  <mergeCells count="9">
    <mergeCell ref="B11:Q11"/>
    <mergeCell ref="B13:N13"/>
    <mergeCell ref="B14:N14"/>
    <mergeCell ref="B2:N2"/>
    <mergeCell ref="B4:N4"/>
    <mergeCell ref="B5:N5"/>
    <mergeCell ref="B7:N7"/>
    <mergeCell ref="B8:N8"/>
    <mergeCell ref="B10:N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268"/>
  <sheetViews>
    <sheetView zoomScale="70" zoomScaleNormal="70" zoomScaleSheetLayoutView="100" zoomScalePageLayoutView="0" workbookViewId="0" topLeftCell="A1">
      <selection activeCell="I13" sqref="I13"/>
    </sheetView>
  </sheetViews>
  <sheetFormatPr defaultColWidth="9.140625" defaultRowHeight="21.75" customHeight="1"/>
  <cols>
    <col min="1" max="1" width="60.140625" style="0" bestFit="1" customWidth="1"/>
    <col min="2" max="2" width="17.00390625" style="0" customWidth="1"/>
    <col min="3" max="3" width="15.57421875" style="0" customWidth="1"/>
    <col min="4" max="4" width="17.421875" style="0" bestFit="1" customWidth="1"/>
    <col min="5" max="5" width="19.421875" style="0" bestFit="1" customWidth="1"/>
    <col min="6" max="6" width="16.00390625" style="0" bestFit="1" customWidth="1"/>
    <col min="7" max="7" width="14.00390625" style="0" customWidth="1"/>
    <col min="8" max="8" width="14.57421875" style="0" bestFit="1" customWidth="1"/>
    <col min="9" max="9" width="13.57421875" style="0" customWidth="1"/>
    <col min="10" max="10" width="28.8515625" style="0" customWidth="1"/>
    <col min="11" max="11" width="25.421875" style="0" customWidth="1"/>
    <col min="12" max="12" width="23.57421875" style="0" customWidth="1"/>
    <col min="13" max="24" width="9.140625" style="0" customWidth="1"/>
    <col min="25" max="25" width="12.421875" style="0" customWidth="1"/>
    <col min="26" max="29" width="11.421875" style="25" hidden="1" customWidth="1"/>
    <col min="30" max="30" width="11.421875" style="13" hidden="1" customWidth="1"/>
    <col min="31" max="31" width="28.421875" style="13" hidden="1" customWidth="1"/>
    <col min="32" max="33" width="11.421875" style="25" hidden="1" customWidth="1"/>
    <col min="34" max="34" width="11.421875" style="0" hidden="1" customWidth="1"/>
  </cols>
  <sheetData>
    <row r="1" spans="1:34" ht="31.5" customHeight="1">
      <c r="A1" s="82" t="s">
        <v>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  <c r="Z1" s="26" t="s">
        <v>77</v>
      </c>
      <c r="AA1" s="22" t="s">
        <v>78</v>
      </c>
      <c r="AB1" s="22" t="s">
        <v>79</v>
      </c>
      <c r="AC1" s="22" t="s">
        <v>80</v>
      </c>
      <c r="AD1" s="12" t="s">
        <v>81</v>
      </c>
      <c r="AE1" s="12" t="s">
        <v>82</v>
      </c>
      <c r="AF1" s="22" t="s">
        <v>83</v>
      </c>
      <c r="AG1" s="22" t="s">
        <v>84</v>
      </c>
      <c r="AH1" s="13"/>
    </row>
    <row r="2" spans="1:34" ht="22.5" customHeight="1">
      <c r="A2" s="36" t="s">
        <v>2</v>
      </c>
      <c r="B2" s="87" t="s">
        <v>75</v>
      </c>
      <c r="C2" s="88"/>
      <c r="D2" s="88"/>
      <c r="E2" s="36" t="s">
        <v>4</v>
      </c>
      <c r="F2" s="40" t="s">
        <v>379</v>
      </c>
      <c r="G2" s="37" t="str">
        <f>LEFT(F2,4)</f>
        <v>2022</v>
      </c>
      <c r="H2" s="36"/>
      <c r="I2" s="38"/>
      <c r="J2" s="38"/>
      <c r="K2" s="38"/>
      <c r="L2" s="38"/>
      <c r="Z2" s="27" t="s">
        <v>93</v>
      </c>
      <c r="AA2" s="23" t="s">
        <v>85</v>
      </c>
      <c r="AB2" s="23" t="s">
        <v>85</v>
      </c>
      <c r="AC2" s="23"/>
      <c r="AD2" s="14" t="s">
        <v>86</v>
      </c>
      <c r="AE2" s="14" t="s">
        <v>87</v>
      </c>
      <c r="AF2" s="23"/>
      <c r="AG2" s="23"/>
      <c r="AH2" s="13"/>
    </row>
    <row r="3" spans="1:34" ht="21.75" customHeight="1">
      <c r="A3" s="39" t="s">
        <v>3</v>
      </c>
      <c r="B3" s="89">
        <v>8290</v>
      </c>
      <c r="C3" s="90"/>
      <c r="D3" s="91"/>
      <c r="E3" s="36" t="s">
        <v>76</v>
      </c>
      <c r="F3" s="40" t="s">
        <v>378</v>
      </c>
      <c r="G3" s="37" t="str">
        <f>RIGHT(F2,2)</f>
        <v>12</v>
      </c>
      <c r="H3" s="36"/>
      <c r="I3" s="38"/>
      <c r="J3" s="38"/>
      <c r="K3" s="38"/>
      <c r="L3" s="38"/>
      <c r="Z3" s="28" t="s">
        <v>375</v>
      </c>
      <c r="AA3" s="24" t="s">
        <v>88</v>
      </c>
      <c r="AB3" s="29" t="s">
        <v>89</v>
      </c>
      <c r="AC3" s="30" t="str">
        <f>Z1</f>
        <v>DATAPCI</v>
      </c>
      <c r="AD3" s="16"/>
      <c r="AE3" s="15" t="s">
        <v>77</v>
      </c>
      <c r="AF3" s="33" t="s">
        <v>90</v>
      </c>
      <c r="AG3" s="35"/>
      <c r="AH3" s="13"/>
    </row>
    <row r="4" spans="1:34" ht="15" thickBot="1">
      <c r="A4" s="85" t="s">
        <v>103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6"/>
      <c r="Z4" s="28" t="s">
        <v>376</v>
      </c>
      <c r="AA4" s="24" t="s">
        <v>88</v>
      </c>
      <c r="AB4" s="29" t="s">
        <v>91</v>
      </c>
      <c r="AC4" s="30" t="str">
        <f>Z2</f>
        <v>PCI – Plantilla Annexos Empreses – DP</v>
      </c>
      <c r="AD4" s="16"/>
      <c r="AE4" s="17" t="s">
        <v>93</v>
      </c>
      <c r="AF4" s="33" t="s">
        <v>90</v>
      </c>
      <c r="AG4" s="35"/>
      <c r="AH4" s="13"/>
    </row>
    <row r="5" spans="1:34" ht="38.25" thickBot="1">
      <c r="A5" s="41" t="s">
        <v>18</v>
      </c>
      <c r="B5" s="42" t="s">
        <v>17</v>
      </c>
      <c r="C5" s="42" t="s">
        <v>6</v>
      </c>
      <c r="D5" s="42" t="s">
        <v>7</v>
      </c>
      <c r="E5" s="42" t="s">
        <v>8</v>
      </c>
      <c r="F5" s="42" t="s">
        <v>9</v>
      </c>
      <c r="G5" s="42" t="s">
        <v>19</v>
      </c>
      <c r="H5" s="42" t="s">
        <v>10</v>
      </c>
      <c r="I5" s="42" t="s">
        <v>11</v>
      </c>
      <c r="J5" s="42" t="s">
        <v>12</v>
      </c>
      <c r="K5" s="42" t="s">
        <v>13</v>
      </c>
      <c r="L5" s="42" t="s">
        <v>14</v>
      </c>
      <c r="AA5" s="24" t="s">
        <v>88</v>
      </c>
      <c r="AB5" s="29" t="s">
        <v>92</v>
      </c>
      <c r="AC5" s="30" t="str">
        <f>Z3</f>
        <v>V13</v>
      </c>
      <c r="AD5" s="16"/>
      <c r="AE5" s="17" t="s">
        <v>375</v>
      </c>
      <c r="AF5" s="33" t="s">
        <v>90</v>
      </c>
      <c r="AG5" s="35"/>
      <c r="AH5" s="13"/>
    </row>
    <row r="6" spans="1:34" ht="24.75" customHeight="1" thickBot="1">
      <c r="A6" s="43" t="s">
        <v>37</v>
      </c>
      <c r="B6" s="44" t="s">
        <v>0</v>
      </c>
      <c r="C6" s="44" t="s">
        <v>0</v>
      </c>
      <c r="D6" s="44" t="s">
        <v>0</v>
      </c>
      <c r="E6" s="44" t="s">
        <v>0</v>
      </c>
      <c r="F6" s="44" t="s">
        <v>0</v>
      </c>
      <c r="G6" s="44"/>
      <c r="H6" s="44" t="s">
        <v>0</v>
      </c>
      <c r="I6" s="44" t="s">
        <v>0</v>
      </c>
      <c r="J6" s="44"/>
      <c r="K6" s="44" t="s">
        <v>0</v>
      </c>
      <c r="L6" s="44"/>
      <c r="AA6" s="24" t="s">
        <v>104</v>
      </c>
      <c r="AB6" s="29" t="s">
        <v>372</v>
      </c>
      <c r="AC6" s="30" t="str">
        <f>F3</f>
        <v>G17432592</v>
      </c>
      <c r="AD6" s="16"/>
      <c r="AE6" s="17" t="s">
        <v>378</v>
      </c>
      <c r="AF6" s="33" t="s">
        <v>90</v>
      </c>
      <c r="AH6" s="13"/>
    </row>
    <row r="7" spans="1:34" ht="14.25">
      <c r="A7" s="45" t="s">
        <v>36</v>
      </c>
      <c r="B7" s="46"/>
      <c r="C7" s="47"/>
      <c r="D7" s="48">
        <v>2</v>
      </c>
      <c r="E7" s="48">
        <v>48</v>
      </c>
      <c r="F7" s="48">
        <v>99</v>
      </c>
      <c r="G7" s="48"/>
      <c r="H7" s="48"/>
      <c r="I7" s="65" t="s">
        <v>0</v>
      </c>
      <c r="J7" s="65" t="s">
        <v>0</v>
      </c>
      <c r="K7" s="65" t="s">
        <v>0</v>
      </c>
      <c r="L7" s="49">
        <f>ROUND(SUM(B7:H7),2)</f>
        <v>149</v>
      </c>
      <c r="AA7" s="24" t="s">
        <v>104</v>
      </c>
      <c r="AB7" s="29" t="s">
        <v>373</v>
      </c>
      <c r="AC7" s="30" t="str">
        <f>G2</f>
        <v>2022</v>
      </c>
      <c r="AD7" s="16"/>
      <c r="AE7" s="17">
        <v>2022</v>
      </c>
      <c r="AF7" s="33" t="s">
        <v>90</v>
      </c>
      <c r="AH7" s="13"/>
    </row>
    <row r="8" spans="1:34" ht="14.25">
      <c r="A8" s="50" t="s">
        <v>15</v>
      </c>
      <c r="B8" s="51"/>
      <c r="C8" s="52"/>
      <c r="D8" s="53">
        <v>163425.06</v>
      </c>
      <c r="E8" s="53">
        <v>993701.5</v>
      </c>
      <c r="F8" s="53">
        <v>2375710.05</v>
      </c>
      <c r="G8" s="53"/>
      <c r="H8" s="53"/>
      <c r="I8" s="65" t="s">
        <v>0</v>
      </c>
      <c r="J8" s="54">
        <f>ROUND(SUM(B8:H8),2)</f>
        <v>3532836.61</v>
      </c>
      <c r="K8" s="65" t="s">
        <v>0</v>
      </c>
      <c r="L8" s="66"/>
      <c r="AA8" s="24" t="s">
        <v>104</v>
      </c>
      <c r="AB8" s="29" t="s">
        <v>371</v>
      </c>
      <c r="AC8" s="30" t="str">
        <f>G3</f>
        <v>12</v>
      </c>
      <c r="AD8" s="16"/>
      <c r="AE8" s="17">
        <v>12</v>
      </c>
      <c r="AF8" s="33" t="s">
        <v>90</v>
      </c>
      <c r="AH8" s="13"/>
    </row>
    <row r="9" spans="1:34" ht="14.25">
      <c r="A9" s="50" t="s">
        <v>16</v>
      </c>
      <c r="B9" s="51"/>
      <c r="C9" s="52"/>
      <c r="D9" s="53"/>
      <c r="E9" s="53"/>
      <c r="F9" s="53"/>
      <c r="G9" s="53"/>
      <c r="H9" s="53"/>
      <c r="I9" s="65" t="s">
        <v>0</v>
      </c>
      <c r="J9" s="54">
        <f>ROUND(SUM(B9:H9),2)</f>
        <v>0</v>
      </c>
      <c r="K9" s="65" t="s">
        <v>0</v>
      </c>
      <c r="L9" s="66"/>
      <c r="AA9" s="24" t="s">
        <v>104</v>
      </c>
      <c r="AB9" s="31" t="s">
        <v>105</v>
      </c>
      <c r="AC9" s="32">
        <f ca="1">INDIRECT(AB9)</f>
        <v>0</v>
      </c>
      <c r="AD9" s="13">
        <v>0</v>
      </c>
      <c r="AF9" s="34" t="s">
        <v>358</v>
      </c>
      <c r="AH9" s="13"/>
    </row>
    <row r="10" spans="1:34" ht="14.25">
      <c r="A10" s="50" t="s">
        <v>71</v>
      </c>
      <c r="B10" s="51"/>
      <c r="C10" s="52"/>
      <c r="D10" s="53"/>
      <c r="E10" s="53"/>
      <c r="F10" s="53"/>
      <c r="G10" s="53"/>
      <c r="H10" s="53"/>
      <c r="I10" s="65" t="s">
        <v>0</v>
      </c>
      <c r="J10" s="54">
        <f>ROUND(SUM(B10:H10),2)</f>
        <v>0</v>
      </c>
      <c r="K10" s="65" t="s">
        <v>0</v>
      </c>
      <c r="L10" s="66"/>
      <c r="AA10" s="24" t="s">
        <v>104</v>
      </c>
      <c r="AB10" s="31" t="s">
        <v>106</v>
      </c>
      <c r="AC10" s="32">
        <f ca="1" t="shared" si="0" ref="AC10:AC73">INDIRECT(AB10)</f>
        <v>0</v>
      </c>
      <c r="AD10" s="13">
        <v>0</v>
      </c>
      <c r="AF10" s="34" t="s">
        <v>358</v>
      </c>
      <c r="AH10" s="13"/>
    </row>
    <row r="11" spans="1:34" ht="14.25">
      <c r="A11" s="50" t="s">
        <v>72</v>
      </c>
      <c r="B11" s="51"/>
      <c r="C11" s="53"/>
      <c r="D11" s="53"/>
      <c r="E11" s="53"/>
      <c r="F11" s="53"/>
      <c r="G11" s="53"/>
      <c r="H11" s="53"/>
      <c r="I11" s="65"/>
      <c r="J11" s="54">
        <f>ROUND(SUM(B11:H11),2)</f>
        <v>0</v>
      </c>
      <c r="K11" s="65" t="s">
        <v>0</v>
      </c>
      <c r="L11" s="66"/>
      <c r="AA11" s="24" t="s">
        <v>104</v>
      </c>
      <c r="AB11" s="31" t="s">
        <v>107</v>
      </c>
      <c r="AC11" s="32">
        <f ca="1" t="shared" si="0"/>
        <v>0</v>
      </c>
      <c r="AD11" s="13">
        <v>0</v>
      </c>
      <c r="AF11" s="34" t="s">
        <v>358</v>
      </c>
      <c r="AH11" s="13"/>
    </row>
    <row r="12" spans="1:34" ht="14.25">
      <c r="A12" s="50" t="s">
        <v>73</v>
      </c>
      <c r="B12" s="64" t="s">
        <v>0</v>
      </c>
      <c r="C12" s="65" t="s">
        <v>0</v>
      </c>
      <c r="D12" s="65" t="s">
        <v>0</v>
      </c>
      <c r="E12" s="65" t="s">
        <v>0</v>
      </c>
      <c r="F12" s="65" t="s">
        <v>0</v>
      </c>
      <c r="G12" s="65"/>
      <c r="H12" s="65" t="s">
        <v>0</v>
      </c>
      <c r="I12" s="53"/>
      <c r="J12" s="65" t="s">
        <v>0</v>
      </c>
      <c r="K12" s="65"/>
      <c r="L12" s="66"/>
      <c r="AA12" s="24" t="s">
        <v>104</v>
      </c>
      <c r="AB12" s="31" t="s">
        <v>108</v>
      </c>
      <c r="AC12" s="32">
        <f ca="1" t="shared" si="0"/>
        <v>0</v>
      </c>
      <c r="AD12" s="13">
        <v>0</v>
      </c>
      <c r="AE12" s="18"/>
      <c r="AF12" s="34" t="s">
        <v>358</v>
      </c>
      <c r="AH12" s="13"/>
    </row>
    <row r="13" spans="1:34" ht="14.25">
      <c r="A13" s="50" t="s">
        <v>74</v>
      </c>
      <c r="B13" s="64" t="s">
        <v>0</v>
      </c>
      <c r="C13" s="65" t="s">
        <v>0</v>
      </c>
      <c r="D13" s="65" t="s">
        <v>0</v>
      </c>
      <c r="E13" s="65" t="s">
        <v>0</v>
      </c>
      <c r="F13" s="65" t="s">
        <v>0</v>
      </c>
      <c r="G13" s="65"/>
      <c r="H13" s="65" t="s">
        <v>0</v>
      </c>
      <c r="I13" s="55">
        <v>1066238.82</v>
      </c>
      <c r="J13" s="65" t="s">
        <v>0</v>
      </c>
      <c r="K13" s="65"/>
      <c r="L13" s="66"/>
      <c r="AA13" s="24" t="s">
        <v>104</v>
      </c>
      <c r="AB13" s="31" t="s">
        <v>109</v>
      </c>
      <c r="AC13" s="32">
        <f ca="1" t="shared" si="0"/>
        <v>0</v>
      </c>
      <c r="AD13" s="13">
        <v>0</v>
      </c>
      <c r="AE13" s="18"/>
      <c r="AF13" s="34" t="s">
        <v>358</v>
      </c>
      <c r="AH13" s="13"/>
    </row>
    <row r="14" spans="1:32" ht="15" thickBot="1">
      <c r="A14" s="56" t="s">
        <v>1</v>
      </c>
      <c r="B14" s="57">
        <f>ROUND(SUM(B8:B11),2)</f>
        <v>0</v>
      </c>
      <c r="C14" s="58">
        <f aca="true" t="shared" si="1" ref="C14:H14">ROUND(SUM(C8:C11),2)</f>
        <v>0</v>
      </c>
      <c r="D14" s="58">
        <f t="shared" si="1"/>
        <v>163425.06</v>
      </c>
      <c r="E14" s="58">
        <f t="shared" si="1"/>
        <v>993701.5</v>
      </c>
      <c r="F14" s="58">
        <f t="shared" si="1"/>
        <v>2375710.05</v>
      </c>
      <c r="G14" s="58">
        <f t="shared" si="1"/>
        <v>0</v>
      </c>
      <c r="H14" s="58">
        <f t="shared" si="1"/>
        <v>0</v>
      </c>
      <c r="I14" s="58">
        <f>ROUND(SUM(I12:I13),2)</f>
        <v>1066238.82</v>
      </c>
      <c r="J14" s="58">
        <f>ROUND(SUM(B14:H14),2)</f>
        <v>3532836.61</v>
      </c>
      <c r="K14" s="58">
        <f>ROUND(+J14+I14,2)</f>
        <v>4599075.43</v>
      </c>
      <c r="L14" s="66"/>
      <c r="AA14" s="24" t="s">
        <v>104</v>
      </c>
      <c r="AB14" s="31" t="s">
        <v>110</v>
      </c>
      <c r="AC14" s="32">
        <f ca="1" t="shared" si="0"/>
        <v>0</v>
      </c>
      <c r="AD14" s="13">
        <v>0</v>
      </c>
      <c r="AE14" s="18"/>
      <c r="AF14" s="34" t="s">
        <v>358</v>
      </c>
    </row>
    <row r="15" spans="1:32" ht="24.75" customHeight="1" thickBot="1">
      <c r="A15" s="43" t="s">
        <v>38</v>
      </c>
      <c r="B15" s="44" t="s">
        <v>0</v>
      </c>
      <c r="C15" s="44" t="s">
        <v>0</v>
      </c>
      <c r="D15" s="44" t="s">
        <v>0</v>
      </c>
      <c r="E15" s="44" t="s">
        <v>0</v>
      </c>
      <c r="F15" s="44" t="s">
        <v>0</v>
      </c>
      <c r="G15" s="44"/>
      <c r="H15" s="44" t="s">
        <v>0</v>
      </c>
      <c r="I15" s="44" t="s">
        <v>0</v>
      </c>
      <c r="J15" s="44" t="s">
        <v>0</v>
      </c>
      <c r="K15" s="44" t="s">
        <v>0</v>
      </c>
      <c r="L15" s="44"/>
      <c r="AA15" s="24" t="s">
        <v>104</v>
      </c>
      <c r="AB15" s="31" t="s">
        <v>111</v>
      </c>
      <c r="AC15" s="32">
        <f ca="1" t="shared" si="0"/>
      </c>
      <c r="AF15" s="34" t="s">
        <v>358</v>
      </c>
    </row>
    <row r="16" spans="1:32" ht="14.25">
      <c r="A16" s="45" t="s">
        <v>36</v>
      </c>
      <c r="B16" s="46" t="s">
        <v>0</v>
      </c>
      <c r="C16" s="48" t="s">
        <v>0</v>
      </c>
      <c r="D16" s="48" t="s">
        <v>0</v>
      </c>
      <c r="E16" s="48" t="s">
        <v>0</v>
      </c>
      <c r="F16" s="48" t="s">
        <v>0</v>
      </c>
      <c r="G16" s="48"/>
      <c r="H16" s="48" t="s">
        <v>0</v>
      </c>
      <c r="I16" s="65" t="s">
        <v>0</v>
      </c>
      <c r="J16" s="65" t="s">
        <v>0</v>
      </c>
      <c r="K16" s="65" t="s">
        <v>0</v>
      </c>
      <c r="L16" s="49">
        <f>ROUND(SUM(B16:H16),2)</f>
        <v>0</v>
      </c>
      <c r="AA16" s="24" t="s">
        <v>104</v>
      </c>
      <c r="AB16" s="31" t="s">
        <v>112</v>
      </c>
      <c r="AC16" s="32">
        <f ca="1" t="shared" si="0"/>
      </c>
      <c r="AF16" s="34" t="s">
        <v>358</v>
      </c>
    </row>
    <row r="17" spans="1:32" ht="14.25">
      <c r="A17" s="50" t="s">
        <v>15</v>
      </c>
      <c r="B17" s="51" t="s">
        <v>0</v>
      </c>
      <c r="C17" s="53" t="s">
        <v>0</v>
      </c>
      <c r="D17" s="53" t="s">
        <v>0</v>
      </c>
      <c r="E17" s="53" t="s">
        <v>0</v>
      </c>
      <c r="F17" s="53" t="s">
        <v>0</v>
      </c>
      <c r="G17" s="53"/>
      <c r="H17" s="53" t="s">
        <v>0</v>
      </c>
      <c r="I17" s="65" t="s">
        <v>0</v>
      </c>
      <c r="J17" s="54">
        <f>ROUND(SUM(B17:H17),2)</f>
        <v>0</v>
      </c>
      <c r="K17" s="65" t="s">
        <v>0</v>
      </c>
      <c r="L17" s="66"/>
      <c r="AA17" s="24" t="s">
        <v>104</v>
      </c>
      <c r="AB17" s="31" t="s">
        <v>113</v>
      </c>
      <c r="AC17" s="32">
        <f ca="1" t="shared" si="0"/>
      </c>
      <c r="AF17" s="34" t="s">
        <v>358</v>
      </c>
    </row>
    <row r="18" spans="1:32" ht="14.25">
      <c r="A18" s="50" t="s">
        <v>16</v>
      </c>
      <c r="B18" s="51" t="s">
        <v>0</v>
      </c>
      <c r="C18" s="53" t="s">
        <v>0</v>
      </c>
      <c r="D18" s="53" t="s">
        <v>0</v>
      </c>
      <c r="E18" s="53" t="s">
        <v>0</v>
      </c>
      <c r="F18" s="53" t="s">
        <v>0</v>
      </c>
      <c r="G18" s="53"/>
      <c r="H18" s="53" t="s">
        <v>0</v>
      </c>
      <c r="I18" s="65" t="s">
        <v>0</v>
      </c>
      <c r="J18" s="54">
        <f>ROUND(SUM(B18:H18),2)</f>
        <v>0</v>
      </c>
      <c r="K18" s="65" t="s">
        <v>0</v>
      </c>
      <c r="L18" s="66"/>
      <c r="AA18" s="24" t="s">
        <v>104</v>
      </c>
      <c r="AB18" s="31" t="s">
        <v>114</v>
      </c>
      <c r="AC18" s="32">
        <f ca="1" t="shared" si="0"/>
      </c>
      <c r="AF18" s="34" t="s">
        <v>358</v>
      </c>
    </row>
    <row r="19" spans="1:32" ht="14.25">
      <c r="A19" s="50" t="s">
        <v>71</v>
      </c>
      <c r="B19" s="51" t="s">
        <v>0</v>
      </c>
      <c r="C19" s="53" t="s">
        <v>0</v>
      </c>
      <c r="D19" s="53" t="s">
        <v>0</v>
      </c>
      <c r="E19" s="53" t="s">
        <v>0</v>
      </c>
      <c r="F19" s="53" t="s">
        <v>0</v>
      </c>
      <c r="G19" s="53"/>
      <c r="H19" s="53" t="s">
        <v>0</v>
      </c>
      <c r="I19" s="65" t="s">
        <v>0</v>
      </c>
      <c r="J19" s="54">
        <f>ROUND(SUM(B19:H19),2)</f>
        <v>0</v>
      </c>
      <c r="K19" s="65" t="s">
        <v>0</v>
      </c>
      <c r="L19" s="66"/>
      <c r="AA19" s="24" t="s">
        <v>104</v>
      </c>
      <c r="AB19" s="31" t="s">
        <v>115</v>
      </c>
      <c r="AC19" s="32">
        <f ca="1" t="shared" si="0"/>
      </c>
      <c r="AF19" s="34" t="s">
        <v>358</v>
      </c>
    </row>
    <row r="20" spans="1:32" ht="14.25">
      <c r="A20" s="50" t="s">
        <v>72</v>
      </c>
      <c r="B20" s="51" t="s">
        <v>0</v>
      </c>
      <c r="C20" s="53" t="s">
        <v>0</v>
      </c>
      <c r="D20" s="53" t="s">
        <v>0</v>
      </c>
      <c r="E20" s="53" t="s">
        <v>0</v>
      </c>
      <c r="F20" s="53" t="s">
        <v>0</v>
      </c>
      <c r="G20" s="53"/>
      <c r="H20" s="53" t="s">
        <v>0</v>
      </c>
      <c r="I20" s="65" t="s">
        <v>0</v>
      </c>
      <c r="J20" s="54">
        <f>ROUND(SUM(B20:H20),2)</f>
        <v>0</v>
      </c>
      <c r="K20" s="65" t="s">
        <v>0</v>
      </c>
      <c r="L20" s="66"/>
      <c r="AA20" s="24" t="s">
        <v>104</v>
      </c>
      <c r="AB20" s="31" t="s">
        <v>116</v>
      </c>
      <c r="AC20" s="32">
        <f ca="1" t="shared" si="0"/>
        <v>0</v>
      </c>
      <c r="AD20" s="13">
        <v>0</v>
      </c>
      <c r="AF20" s="34" t="s">
        <v>358</v>
      </c>
    </row>
    <row r="21" spans="1:32" ht="14.25">
      <c r="A21" s="50" t="s">
        <v>73</v>
      </c>
      <c r="B21" s="64" t="s">
        <v>0</v>
      </c>
      <c r="C21" s="65" t="s">
        <v>0</v>
      </c>
      <c r="D21" s="65" t="s">
        <v>0</v>
      </c>
      <c r="E21" s="65" t="s">
        <v>0</v>
      </c>
      <c r="F21" s="65" t="s">
        <v>0</v>
      </c>
      <c r="G21" s="65"/>
      <c r="H21" s="65" t="s">
        <v>0</v>
      </c>
      <c r="I21" s="53"/>
      <c r="J21" s="65" t="s">
        <v>0</v>
      </c>
      <c r="K21" s="65"/>
      <c r="L21" s="66"/>
      <c r="AA21" s="24" t="s">
        <v>104</v>
      </c>
      <c r="AB21" s="31" t="s">
        <v>117</v>
      </c>
      <c r="AC21" s="32">
        <f ca="1" t="shared" si="0"/>
      </c>
      <c r="AF21" s="34" t="s">
        <v>358</v>
      </c>
    </row>
    <row r="22" spans="1:32" ht="14.25">
      <c r="A22" s="50" t="s">
        <v>74</v>
      </c>
      <c r="B22" s="64" t="s">
        <v>0</v>
      </c>
      <c r="C22" s="65" t="s">
        <v>0</v>
      </c>
      <c r="D22" s="65" t="s">
        <v>0</v>
      </c>
      <c r="E22" s="65" t="s">
        <v>0</v>
      </c>
      <c r="F22" s="65" t="s">
        <v>0</v>
      </c>
      <c r="G22" s="65"/>
      <c r="H22" s="65" t="s">
        <v>0</v>
      </c>
      <c r="I22" s="53"/>
      <c r="J22" s="65" t="s">
        <v>0</v>
      </c>
      <c r="K22" s="65"/>
      <c r="L22" s="66"/>
      <c r="AA22" s="24" t="s">
        <v>104</v>
      </c>
      <c r="AB22" s="31" t="s">
        <v>118</v>
      </c>
      <c r="AC22" s="32">
        <f ca="1" t="shared" si="0"/>
      </c>
      <c r="AF22" s="34" t="s">
        <v>358</v>
      </c>
    </row>
    <row r="23" spans="1:32" ht="15" thickBot="1">
      <c r="A23" s="59" t="s">
        <v>1</v>
      </c>
      <c r="B23" s="57">
        <f>ROUND(SUM(B17:B20),2)</f>
        <v>0</v>
      </c>
      <c r="C23" s="58">
        <f aca="true" t="shared" si="2" ref="C23:H23">ROUND(SUM(C17:C20),2)</f>
        <v>0</v>
      </c>
      <c r="D23" s="58">
        <f t="shared" si="2"/>
        <v>0</v>
      </c>
      <c r="E23" s="58">
        <f t="shared" si="2"/>
        <v>0</v>
      </c>
      <c r="F23" s="58">
        <f t="shared" si="2"/>
        <v>0</v>
      </c>
      <c r="G23" s="58">
        <f t="shared" si="2"/>
        <v>0</v>
      </c>
      <c r="H23" s="58">
        <f t="shared" si="2"/>
        <v>0</v>
      </c>
      <c r="I23" s="58">
        <f>ROUND(SUM(I21:I22),2)</f>
        <v>0</v>
      </c>
      <c r="J23" s="58">
        <f>ROUND(SUM(B23:H23),2)</f>
        <v>0</v>
      </c>
      <c r="K23" s="58">
        <f>ROUND(+J23+I23,2)</f>
        <v>0</v>
      </c>
      <c r="L23" s="66"/>
      <c r="AA23" s="24" t="s">
        <v>104</v>
      </c>
      <c r="AB23" s="31" t="s">
        <v>119</v>
      </c>
      <c r="AC23" s="32">
        <f ca="1" t="shared" si="0"/>
      </c>
      <c r="AF23" s="34" t="s">
        <v>358</v>
      </c>
    </row>
    <row r="24" spans="1:32" ht="24.75" customHeight="1" thickBot="1">
      <c r="A24" s="43" t="s">
        <v>39</v>
      </c>
      <c r="B24" s="44" t="s">
        <v>0</v>
      </c>
      <c r="C24" s="44" t="s">
        <v>0</v>
      </c>
      <c r="D24" s="44" t="s">
        <v>0</v>
      </c>
      <c r="E24" s="44" t="s">
        <v>0</v>
      </c>
      <c r="F24" s="44" t="s">
        <v>0</v>
      </c>
      <c r="G24" s="44"/>
      <c r="H24" s="44" t="s">
        <v>0</v>
      </c>
      <c r="I24" s="44" t="s">
        <v>0</v>
      </c>
      <c r="J24" s="44" t="s">
        <v>0</v>
      </c>
      <c r="K24" s="44" t="s">
        <v>0</v>
      </c>
      <c r="L24" s="44"/>
      <c r="AA24" s="24" t="s">
        <v>104</v>
      </c>
      <c r="AB24" s="31" t="s">
        <v>120</v>
      </c>
      <c r="AC24" s="32">
        <f ca="1" t="shared" si="0"/>
      </c>
      <c r="AF24" s="34" t="s">
        <v>358</v>
      </c>
    </row>
    <row r="25" spans="1:32" ht="14.25">
      <c r="A25" s="45" t="s">
        <v>36</v>
      </c>
      <c r="B25" s="46" t="s">
        <v>0</v>
      </c>
      <c r="C25" s="48" t="s">
        <v>0</v>
      </c>
      <c r="D25" s="48" t="s">
        <v>0</v>
      </c>
      <c r="E25" s="48" t="s">
        <v>0</v>
      </c>
      <c r="F25" s="48" t="s">
        <v>0</v>
      </c>
      <c r="G25" s="48"/>
      <c r="H25" s="48" t="s">
        <v>0</v>
      </c>
      <c r="I25" s="65" t="s">
        <v>0</v>
      </c>
      <c r="J25" s="65" t="s">
        <v>0</v>
      </c>
      <c r="K25" s="65" t="s">
        <v>0</v>
      </c>
      <c r="L25" s="49">
        <f>ROUND(SUM(B25:H25),2)</f>
        <v>0</v>
      </c>
      <c r="AA25" s="24" t="s">
        <v>104</v>
      </c>
      <c r="AB25" s="31" t="s">
        <v>121</v>
      </c>
      <c r="AC25" s="32">
        <f ca="1" t="shared" si="0"/>
      </c>
      <c r="AF25" s="34" t="s">
        <v>358</v>
      </c>
    </row>
    <row r="26" spans="1:32" ht="14.25">
      <c r="A26" s="50" t="s">
        <v>15</v>
      </c>
      <c r="B26" s="51" t="s">
        <v>0</v>
      </c>
      <c r="C26" s="53" t="s">
        <v>0</v>
      </c>
      <c r="D26" s="53" t="s">
        <v>0</v>
      </c>
      <c r="E26" s="53" t="s">
        <v>0</v>
      </c>
      <c r="F26" s="53" t="s">
        <v>0</v>
      </c>
      <c r="G26" s="53"/>
      <c r="H26" s="53" t="s">
        <v>0</v>
      </c>
      <c r="I26" s="65" t="s">
        <v>0</v>
      </c>
      <c r="J26" s="54">
        <f>ROUND(SUM(B26:H26),2)</f>
        <v>0</v>
      </c>
      <c r="K26" s="65" t="s">
        <v>0</v>
      </c>
      <c r="L26" s="66"/>
      <c r="AA26" s="24" t="s">
        <v>104</v>
      </c>
      <c r="AB26" s="31" t="s">
        <v>122</v>
      </c>
      <c r="AC26" s="32">
        <f ca="1" t="shared" si="0"/>
        <v>0</v>
      </c>
      <c r="AD26" s="13">
        <v>0</v>
      </c>
      <c r="AF26" s="34" t="s">
        <v>358</v>
      </c>
    </row>
    <row r="27" spans="1:32" ht="14.25">
      <c r="A27" s="50" t="s">
        <v>16</v>
      </c>
      <c r="B27" s="51" t="s">
        <v>0</v>
      </c>
      <c r="C27" s="53" t="s">
        <v>0</v>
      </c>
      <c r="D27" s="53" t="s">
        <v>0</v>
      </c>
      <c r="E27" s="53" t="s">
        <v>0</v>
      </c>
      <c r="F27" s="53" t="s">
        <v>0</v>
      </c>
      <c r="G27" s="53"/>
      <c r="H27" s="53" t="s">
        <v>0</v>
      </c>
      <c r="I27" s="65" t="s">
        <v>0</v>
      </c>
      <c r="J27" s="54">
        <f>ROUND(SUM(B27:H27),2)</f>
        <v>0</v>
      </c>
      <c r="K27" s="65" t="s">
        <v>0</v>
      </c>
      <c r="L27" s="66"/>
      <c r="AA27" s="24" t="s">
        <v>104</v>
      </c>
      <c r="AB27" s="31" t="s">
        <v>123</v>
      </c>
      <c r="AC27" s="32">
        <f ca="1" t="shared" si="0"/>
      </c>
      <c r="AF27" s="34" t="s">
        <v>358</v>
      </c>
    </row>
    <row r="28" spans="1:32" ht="14.25">
      <c r="A28" s="50" t="s">
        <v>71</v>
      </c>
      <c r="B28" s="51" t="s">
        <v>0</v>
      </c>
      <c r="C28" s="53" t="s">
        <v>0</v>
      </c>
      <c r="D28" s="53" t="s">
        <v>0</v>
      </c>
      <c r="E28" s="53" t="s">
        <v>0</v>
      </c>
      <c r="F28" s="53" t="s">
        <v>0</v>
      </c>
      <c r="G28" s="53"/>
      <c r="H28" s="53" t="s">
        <v>0</v>
      </c>
      <c r="I28" s="65" t="s">
        <v>0</v>
      </c>
      <c r="J28" s="54">
        <f>ROUND(SUM(B28:H28),2)</f>
        <v>0</v>
      </c>
      <c r="K28" s="65" t="s">
        <v>0</v>
      </c>
      <c r="L28" s="66"/>
      <c r="AA28" s="24" t="s">
        <v>104</v>
      </c>
      <c r="AB28" s="31" t="s">
        <v>125</v>
      </c>
      <c r="AC28" s="32">
        <f ca="1" t="shared" si="0"/>
      </c>
      <c r="AF28" s="34" t="s">
        <v>358</v>
      </c>
    </row>
    <row r="29" spans="1:32" ht="14.25">
      <c r="A29" s="50" t="s">
        <v>72</v>
      </c>
      <c r="B29" s="51" t="s">
        <v>0</v>
      </c>
      <c r="C29" s="53" t="s">
        <v>0</v>
      </c>
      <c r="D29" s="53" t="s">
        <v>0</v>
      </c>
      <c r="E29" s="53" t="s">
        <v>0</v>
      </c>
      <c r="F29" s="53" t="s">
        <v>0</v>
      </c>
      <c r="G29" s="53"/>
      <c r="H29" s="53" t="s">
        <v>0</v>
      </c>
      <c r="I29" s="65" t="s">
        <v>0</v>
      </c>
      <c r="J29" s="54">
        <f>ROUND(SUM(B29:H29),2)</f>
        <v>0</v>
      </c>
      <c r="K29" s="65" t="s">
        <v>0</v>
      </c>
      <c r="L29" s="66"/>
      <c r="AA29" s="24" t="s">
        <v>104</v>
      </c>
      <c r="AB29" s="31" t="s">
        <v>126</v>
      </c>
      <c r="AC29" s="32">
        <f ca="1" t="shared" si="0"/>
      </c>
      <c r="AF29" s="34" t="s">
        <v>358</v>
      </c>
    </row>
    <row r="30" spans="1:32" ht="14.25">
      <c r="A30" s="50" t="s">
        <v>73</v>
      </c>
      <c r="B30" s="64" t="s">
        <v>0</v>
      </c>
      <c r="C30" s="65" t="s">
        <v>0</v>
      </c>
      <c r="D30" s="65" t="s">
        <v>0</v>
      </c>
      <c r="E30" s="65" t="s">
        <v>0</v>
      </c>
      <c r="F30" s="65" t="s">
        <v>0</v>
      </c>
      <c r="G30" s="65"/>
      <c r="H30" s="65" t="s">
        <v>0</v>
      </c>
      <c r="I30" s="53"/>
      <c r="J30" s="65" t="s">
        <v>0</v>
      </c>
      <c r="K30" s="65"/>
      <c r="L30" s="66"/>
      <c r="AA30" s="24" t="s">
        <v>104</v>
      </c>
      <c r="AB30" s="31" t="s">
        <v>127</v>
      </c>
      <c r="AC30" s="32">
        <f ca="1" t="shared" si="0"/>
      </c>
      <c r="AF30" s="34" t="s">
        <v>358</v>
      </c>
    </row>
    <row r="31" spans="1:32" ht="14.25">
      <c r="A31" s="50" t="s">
        <v>74</v>
      </c>
      <c r="B31" s="64" t="s">
        <v>0</v>
      </c>
      <c r="C31" s="65" t="s">
        <v>0</v>
      </c>
      <c r="D31" s="65" t="s">
        <v>0</v>
      </c>
      <c r="E31" s="65" t="s">
        <v>0</v>
      </c>
      <c r="F31" s="65" t="s">
        <v>0</v>
      </c>
      <c r="G31" s="65"/>
      <c r="H31" s="65" t="s">
        <v>0</v>
      </c>
      <c r="I31" s="53"/>
      <c r="J31" s="65" t="s">
        <v>0</v>
      </c>
      <c r="K31" s="65"/>
      <c r="L31" s="66"/>
      <c r="AA31" s="24" t="s">
        <v>104</v>
      </c>
      <c r="AB31" s="31" t="s">
        <v>124</v>
      </c>
      <c r="AC31" s="32">
        <f ca="1" t="shared" si="0"/>
      </c>
      <c r="AF31" s="34" t="s">
        <v>358</v>
      </c>
    </row>
    <row r="32" spans="1:32" ht="15" thickBot="1">
      <c r="A32" s="59" t="s">
        <v>1</v>
      </c>
      <c r="B32" s="60">
        <f>ROUND(SUM(B26:B29),2)</f>
        <v>0</v>
      </c>
      <c r="C32" s="61">
        <f aca="true" t="shared" si="3" ref="C32:H32">ROUND(SUM(C26:C29),2)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 t="shared" si="3"/>
        <v>0</v>
      </c>
      <c r="H32" s="61">
        <f t="shared" si="3"/>
        <v>0</v>
      </c>
      <c r="I32" s="58">
        <f>ROUND(SUM(I30:I31),2)</f>
        <v>0</v>
      </c>
      <c r="J32" s="58">
        <f>ROUND(SUM(B32:H32),2)</f>
        <v>0</v>
      </c>
      <c r="K32" s="58">
        <f>ROUND(+J32+I32,2)</f>
        <v>0</v>
      </c>
      <c r="L32" s="66"/>
      <c r="AA32" s="24" t="s">
        <v>104</v>
      </c>
      <c r="AB32" s="31" t="s">
        <v>128</v>
      </c>
      <c r="AC32" s="32">
        <f ca="1" t="shared" si="0"/>
        <v>0</v>
      </c>
      <c r="AD32" s="13">
        <v>0</v>
      </c>
      <c r="AF32" s="34" t="s">
        <v>358</v>
      </c>
    </row>
    <row r="33" spans="1:32" ht="24.75" customHeight="1" thickBot="1">
      <c r="A33" s="43" t="s">
        <v>40</v>
      </c>
      <c r="B33" s="62" t="s">
        <v>0</v>
      </c>
      <c r="C33" s="62" t="s">
        <v>0</v>
      </c>
      <c r="D33" s="62" t="s">
        <v>0</v>
      </c>
      <c r="E33" s="62" t="s">
        <v>0</v>
      </c>
      <c r="F33" s="62" t="s">
        <v>0</v>
      </c>
      <c r="G33" s="62"/>
      <c r="H33" s="62" t="s">
        <v>0</v>
      </c>
      <c r="I33" s="44" t="s">
        <v>0</v>
      </c>
      <c r="J33" s="44" t="s">
        <v>0</v>
      </c>
      <c r="K33" s="44" t="s">
        <v>0</v>
      </c>
      <c r="L33" s="44"/>
      <c r="AA33" s="24" t="s">
        <v>104</v>
      </c>
      <c r="AB33" s="31" t="s">
        <v>129</v>
      </c>
      <c r="AC33" s="32">
        <f ca="1" t="shared" si="0"/>
      </c>
      <c r="AF33" s="34" t="s">
        <v>358</v>
      </c>
    </row>
    <row r="34" spans="1:32" ht="14.25">
      <c r="A34" s="45" t="s">
        <v>36</v>
      </c>
      <c r="B34" s="46" t="s">
        <v>0</v>
      </c>
      <c r="C34" s="48" t="s">
        <v>0</v>
      </c>
      <c r="D34" s="48" t="s">
        <v>0</v>
      </c>
      <c r="E34" s="48" t="s">
        <v>0</v>
      </c>
      <c r="F34" s="48" t="s">
        <v>0</v>
      </c>
      <c r="G34" s="48"/>
      <c r="H34" s="48" t="s">
        <v>0</v>
      </c>
      <c r="I34" s="65" t="s">
        <v>0</v>
      </c>
      <c r="J34" s="65" t="s">
        <v>0</v>
      </c>
      <c r="K34" s="65" t="s">
        <v>0</v>
      </c>
      <c r="L34" s="49">
        <f>ROUND(SUM(B34:H34),2)</f>
        <v>0</v>
      </c>
      <c r="AA34" s="24" t="s">
        <v>104</v>
      </c>
      <c r="AB34" s="31" t="s">
        <v>130</v>
      </c>
      <c r="AC34" s="32">
        <f ca="1" t="shared" si="0"/>
      </c>
      <c r="AF34" s="34" t="s">
        <v>358</v>
      </c>
    </row>
    <row r="35" spans="1:32" ht="14.25">
      <c r="A35" s="50" t="s">
        <v>15</v>
      </c>
      <c r="B35" s="51" t="s">
        <v>0</v>
      </c>
      <c r="C35" s="53" t="s">
        <v>0</v>
      </c>
      <c r="D35" s="53" t="s">
        <v>0</v>
      </c>
      <c r="E35" s="53" t="s">
        <v>0</v>
      </c>
      <c r="F35" s="53" t="s">
        <v>0</v>
      </c>
      <c r="G35" s="53"/>
      <c r="H35" s="53" t="s">
        <v>0</v>
      </c>
      <c r="I35" s="65" t="s">
        <v>0</v>
      </c>
      <c r="J35" s="54">
        <f>ROUND(SUM(B35:H35),2)</f>
        <v>0</v>
      </c>
      <c r="K35" s="65" t="s">
        <v>0</v>
      </c>
      <c r="L35" s="66"/>
      <c r="AA35" s="24" t="s">
        <v>104</v>
      </c>
      <c r="AB35" s="31" t="s">
        <v>131</v>
      </c>
      <c r="AC35" s="32">
        <f ca="1" t="shared" si="0"/>
      </c>
      <c r="AF35" s="34" t="s">
        <v>358</v>
      </c>
    </row>
    <row r="36" spans="1:32" ht="14.25">
      <c r="A36" s="50" t="s">
        <v>16</v>
      </c>
      <c r="B36" s="51" t="s">
        <v>0</v>
      </c>
      <c r="C36" s="53" t="s">
        <v>0</v>
      </c>
      <c r="D36" s="53" t="s">
        <v>0</v>
      </c>
      <c r="E36" s="53" t="s">
        <v>0</v>
      </c>
      <c r="F36" s="53" t="s">
        <v>0</v>
      </c>
      <c r="G36" s="53"/>
      <c r="H36" s="53" t="s">
        <v>0</v>
      </c>
      <c r="I36" s="65" t="s">
        <v>0</v>
      </c>
      <c r="J36" s="54">
        <f>ROUND(SUM(B36:H36),2)</f>
        <v>0</v>
      </c>
      <c r="K36" s="65" t="s">
        <v>0</v>
      </c>
      <c r="L36" s="66"/>
      <c r="AA36" s="24" t="s">
        <v>104</v>
      </c>
      <c r="AB36" s="31" t="s">
        <v>132</v>
      </c>
      <c r="AC36" s="32">
        <f ca="1" t="shared" si="0"/>
      </c>
      <c r="AF36" s="34" t="s">
        <v>358</v>
      </c>
    </row>
    <row r="37" spans="1:32" ht="14.25">
      <c r="A37" s="50" t="s">
        <v>71</v>
      </c>
      <c r="B37" s="51" t="s">
        <v>0</v>
      </c>
      <c r="C37" s="53" t="s">
        <v>0</v>
      </c>
      <c r="D37" s="53" t="s">
        <v>0</v>
      </c>
      <c r="E37" s="53" t="s">
        <v>0</v>
      </c>
      <c r="F37" s="53" t="s">
        <v>0</v>
      </c>
      <c r="G37" s="53"/>
      <c r="H37" s="53" t="s">
        <v>0</v>
      </c>
      <c r="I37" s="65" t="s">
        <v>0</v>
      </c>
      <c r="J37" s="54">
        <f>ROUND(SUM(B37:H37),2)</f>
        <v>0</v>
      </c>
      <c r="K37" s="65" t="s">
        <v>0</v>
      </c>
      <c r="L37" s="66"/>
      <c r="AA37" s="24" t="s">
        <v>104</v>
      </c>
      <c r="AB37" s="31" t="s">
        <v>133</v>
      </c>
      <c r="AC37" s="32">
        <f ca="1" t="shared" si="0"/>
      </c>
      <c r="AF37" s="34" t="s">
        <v>358</v>
      </c>
    </row>
    <row r="38" spans="1:32" ht="14.25">
      <c r="A38" s="50" t="s">
        <v>72</v>
      </c>
      <c r="B38" s="51" t="s">
        <v>0</v>
      </c>
      <c r="C38" s="53" t="s">
        <v>0</v>
      </c>
      <c r="D38" s="53" t="s">
        <v>0</v>
      </c>
      <c r="E38" s="53" t="s">
        <v>0</v>
      </c>
      <c r="F38" s="53" t="s">
        <v>0</v>
      </c>
      <c r="G38" s="53"/>
      <c r="H38" s="53" t="s">
        <v>0</v>
      </c>
      <c r="I38" s="65" t="s">
        <v>0</v>
      </c>
      <c r="J38" s="54">
        <f>ROUND(SUM(B38:H38),2)</f>
        <v>0</v>
      </c>
      <c r="K38" s="65" t="s">
        <v>0</v>
      </c>
      <c r="L38" s="66"/>
      <c r="AA38" s="24" t="s">
        <v>104</v>
      </c>
      <c r="AB38" s="31" t="s">
        <v>134</v>
      </c>
      <c r="AC38" s="32">
        <f ca="1" t="shared" si="0"/>
        <v>0</v>
      </c>
      <c r="AD38" s="13">
        <v>0</v>
      </c>
      <c r="AF38" s="34" t="s">
        <v>358</v>
      </c>
    </row>
    <row r="39" spans="1:32" ht="14.25">
      <c r="A39" s="50" t="s">
        <v>73</v>
      </c>
      <c r="B39" s="64" t="s">
        <v>0</v>
      </c>
      <c r="C39" s="65" t="s">
        <v>0</v>
      </c>
      <c r="D39" s="65" t="s">
        <v>0</v>
      </c>
      <c r="E39" s="65" t="s">
        <v>0</v>
      </c>
      <c r="F39" s="65" t="s">
        <v>0</v>
      </c>
      <c r="G39" s="65"/>
      <c r="H39" s="65" t="s">
        <v>0</v>
      </c>
      <c r="I39" s="53"/>
      <c r="J39" s="65" t="s">
        <v>0</v>
      </c>
      <c r="K39" s="65"/>
      <c r="L39" s="66"/>
      <c r="AA39" s="24" t="s">
        <v>104</v>
      </c>
      <c r="AB39" s="31" t="s">
        <v>135</v>
      </c>
      <c r="AC39" s="32">
        <f ca="1" t="shared" si="0"/>
        <v>0</v>
      </c>
      <c r="AD39" s="13">
        <v>0</v>
      </c>
      <c r="AF39" s="34" t="s">
        <v>358</v>
      </c>
    </row>
    <row r="40" spans="1:32" ht="14.25">
      <c r="A40" s="50" t="s">
        <v>74</v>
      </c>
      <c r="B40" s="64" t="s">
        <v>0</v>
      </c>
      <c r="C40" s="65" t="s">
        <v>0</v>
      </c>
      <c r="D40" s="65" t="s">
        <v>0</v>
      </c>
      <c r="E40" s="65" t="s">
        <v>0</v>
      </c>
      <c r="F40" s="65" t="s">
        <v>0</v>
      </c>
      <c r="G40" s="65"/>
      <c r="H40" s="65" t="s">
        <v>0</v>
      </c>
      <c r="I40" s="53"/>
      <c r="J40" s="65" t="s">
        <v>0</v>
      </c>
      <c r="K40" s="65"/>
      <c r="L40" s="66"/>
      <c r="AA40" s="24" t="s">
        <v>104</v>
      </c>
      <c r="AB40" s="31" t="s">
        <v>136</v>
      </c>
      <c r="AC40" s="32">
        <f ca="1" t="shared" si="0"/>
        <v>0</v>
      </c>
      <c r="AD40" s="13">
        <v>0</v>
      </c>
      <c r="AF40" s="34" t="s">
        <v>358</v>
      </c>
    </row>
    <row r="41" spans="1:32" ht="15" thickBot="1">
      <c r="A41" s="56" t="s">
        <v>1</v>
      </c>
      <c r="B41" s="57">
        <f>ROUND(SUM(B35:B38),2)</f>
        <v>0</v>
      </c>
      <c r="C41" s="58">
        <f aca="true" t="shared" si="4" ref="C41:H41">ROUND(SUM(C35:C38),2)</f>
        <v>0</v>
      </c>
      <c r="D41" s="58">
        <f t="shared" si="4"/>
        <v>0</v>
      </c>
      <c r="E41" s="58">
        <f t="shared" si="4"/>
        <v>0</v>
      </c>
      <c r="F41" s="58">
        <f t="shared" si="4"/>
        <v>0</v>
      </c>
      <c r="G41" s="58">
        <f t="shared" si="4"/>
        <v>0</v>
      </c>
      <c r="H41" s="58">
        <f t="shared" si="4"/>
        <v>0</v>
      </c>
      <c r="I41" s="58">
        <f>ROUND(SUM(I39:I40),2)</f>
        <v>0</v>
      </c>
      <c r="J41" s="58">
        <f>ROUND(SUM(B41:H41),2)</f>
        <v>0</v>
      </c>
      <c r="K41" s="58">
        <f>ROUND(+J41+I41,2)</f>
        <v>0</v>
      </c>
      <c r="L41" s="66"/>
      <c r="AA41" s="24" t="s">
        <v>104</v>
      </c>
      <c r="AB41" s="31" t="s">
        <v>137</v>
      </c>
      <c r="AC41" s="32">
        <f ca="1" t="shared" si="0"/>
        <v>0</v>
      </c>
      <c r="AD41" s="13">
        <v>0</v>
      </c>
      <c r="AF41" s="34" t="s">
        <v>358</v>
      </c>
    </row>
    <row r="42" spans="1:32" ht="24.75" customHeight="1" thickBot="1">
      <c r="A42" s="43" t="s">
        <v>41</v>
      </c>
      <c r="B42" s="44" t="s">
        <v>0</v>
      </c>
      <c r="C42" s="44" t="s">
        <v>0</v>
      </c>
      <c r="D42" s="44" t="s">
        <v>0</v>
      </c>
      <c r="E42" s="44" t="s">
        <v>0</v>
      </c>
      <c r="F42" s="44" t="s">
        <v>0</v>
      </c>
      <c r="G42" s="44"/>
      <c r="H42" s="44" t="s">
        <v>0</v>
      </c>
      <c r="I42" s="44" t="s">
        <v>0</v>
      </c>
      <c r="J42" s="44" t="s">
        <v>0</v>
      </c>
      <c r="K42" s="44" t="s">
        <v>0</v>
      </c>
      <c r="L42" s="44"/>
      <c r="AA42" s="24" t="s">
        <v>104</v>
      </c>
      <c r="AB42" s="31" t="s">
        <v>138</v>
      </c>
      <c r="AC42" s="32">
        <f ca="1" t="shared" si="0"/>
        <v>0</v>
      </c>
      <c r="AD42" s="13">
        <v>0</v>
      </c>
      <c r="AF42" s="34" t="s">
        <v>358</v>
      </c>
    </row>
    <row r="43" spans="1:32" ht="14.25">
      <c r="A43" s="45" t="s">
        <v>36</v>
      </c>
      <c r="B43" s="46" t="s">
        <v>0</v>
      </c>
      <c r="C43" s="48" t="s">
        <v>0</v>
      </c>
      <c r="D43" s="48" t="s">
        <v>0</v>
      </c>
      <c r="E43" s="48" t="s">
        <v>0</v>
      </c>
      <c r="F43" s="48" t="s">
        <v>0</v>
      </c>
      <c r="G43" s="48"/>
      <c r="H43" s="48" t="s">
        <v>0</v>
      </c>
      <c r="I43" s="65" t="s">
        <v>0</v>
      </c>
      <c r="J43" s="65" t="s">
        <v>0</v>
      </c>
      <c r="K43" s="65" t="s">
        <v>0</v>
      </c>
      <c r="L43" s="49">
        <f>ROUND(SUM(B43:H43),2)</f>
        <v>0</v>
      </c>
      <c r="AA43" s="24" t="s">
        <v>104</v>
      </c>
      <c r="AB43" s="31" t="s">
        <v>139</v>
      </c>
      <c r="AC43" s="32">
        <f ca="1" t="shared" si="0"/>
        <v>0</v>
      </c>
      <c r="AD43" s="13">
        <v>0</v>
      </c>
      <c r="AF43" s="34" t="s">
        <v>358</v>
      </c>
    </row>
    <row r="44" spans="1:32" ht="14.25">
      <c r="A44" s="50" t="s">
        <v>15</v>
      </c>
      <c r="B44" s="51" t="s">
        <v>0</v>
      </c>
      <c r="C44" s="53" t="s">
        <v>0</v>
      </c>
      <c r="D44" s="53" t="s">
        <v>0</v>
      </c>
      <c r="E44" s="53" t="s">
        <v>0</v>
      </c>
      <c r="F44" s="53" t="s">
        <v>0</v>
      </c>
      <c r="G44" s="53"/>
      <c r="H44" s="53" t="s">
        <v>0</v>
      </c>
      <c r="I44" s="65" t="s">
        <v>0</v>
      </c>
      <c r="J44" s="54">
        <f>ROUND(SUM(B44:H44),2)</f>
        <v>0</v>
      </c>
      <c r="K44" s="65" t="s">
        <v>0</v>
      </c>
      <c r="L44" s="66"/>
      <c r="AA44" s="24" t="s">
        <v>104</v>
      </c>
      <c r="AB44" s="31" t="s">
        <v>140</v>
      </c>
      <c r="AC44" s="32">
        <f ca="1" t="shared" si="0"/>
        <v>0</v>
      </c>
      <c r="AD44" s="13">
        <v>0</v>
      </c>
      <c r="AF44" s="34" t="s">
        <v>358</v>
      </c>
    </row>
    <row r="45" spans="1:32" ht="14.25">
      <c r="A45" s="50" t="s">
        <v>16</v>
      </c>
      <c r="B45" s="51" t="s">
        <v>0</v>
      </c>
      <c r="C45" s="53" t="s">
        <v>0</v>
      </c>
      <c r="D45" s="53" t="s">
        <v>0</v>
      </c>
      <c r="E45" s="53" t="s">
        <v>0</v>
      </c>
      <c r="F45" s="53" t="s">
        <v>0</v>
      </c>
      <c r="G45" s="53"/>
      <c r="H45" s="53" t="s">
        <v>0</v>
      </c>
      <c r="I45" s="65" t="s">
        <v>0</v>
      </c>
      <c r="J45" s="54">
        <f>ROUND(SUM(B45:H45),2)</f>
        <v>0</v>
      </c>
      <c r="K45" s="65" t="s">
        <v>0</v>
      </c>
      <c r="L45" s="66"/>
      <c r="AA45" s="24" t="s">
        <v>104</v>
      </c>
      <c r="AB45" s="31" t="s">
        <v>141</v>
      </c>
      <c r="AC45" s="32">
        <f ca="1" t="shared" si="0"/>
      </c>
      <c r="AF45" s="34" t="s">
        <v>358</v>
      </c>
    </row>
    <row r="46" spans="1:32" ht="14.25">
      <c r="A46" s="50" t="s">
        <v>71</v>
      </c>
      <c r="B46" s="51" t="s">
        <v>0</v>
      </c>
      <c r="C46" s="53" t="s">
        <v>0</v>
      </c>
      <c r="D46" s="53" t="s">
        <v>0</v>
      </c>
      <c r="E46" s="53" t="s">
        <v>0</v>
      </c>
      <c r="F46" s="53" t="s">
        <v>0</v>
      </c>
      <c r="G46" s="53"/>
      <c r="H46" s="53" t="s">
        <v>0</v>
      </c>
      <c r="I46" s="65" t="s">
        <v>0</v>
      </c>
      <c r="J46" s="54">
        <f>ROUND(SUM(B46:H46),2)</f>
        <v>0</v>
      </c>
      <c r="K46" s="65" t="s">
        <v>0</v>
      </c>
      <c r="L46" s="66"/>
      <c r="AA46" s="24" t="s">
        <v>104</v>
      </c>
      <c r="AB46" s="31" t="s">
        <v>142</v>
      </c>
      <c r="AC46" s="32">
        <f ca="1" t="shared" si="0"/>
      </c>
      <c r="AF46" s="34" t="s">
        <v>358</v>
      </c>
    </row>
    <row r="47" spans="1:32" ht="14.25">
      <c r="A47" s="50" t="s">
        <v>72</v>
      </c>
      <c r="B47" s="51" t="s">
        <v>0</v>
      </c>
      <c r="C47" s="53" t="s">
        <v>0</v>
      </c>
      <c r="D47" s="53" t="s">
        <v>0</v>
      </c>
      <c r="E47" s="53" t="s">
        <v>0</v>
      </c>
      <c r="F47" s="53" t="s">
        <v>0</v>
      </c>
      <c r="G47" s="53"/>
      <c r="H47" s="53" t="s">
        <v>0</v>
      </c>
      <c r="I47" s="65" t="s">
        <v>0</v>
      </c>
      <c r="J47" s="54">
        <f>ROUND(SUM(B47:H47),2)</f>
        <v>0</v>
      </c>
      <c r="K47" s="65" t="s">
        <v>0</v>
      </c>
      <c r="L47" s="66"/>
      <c r="AA47" s="24" t="s">
        <v>104</v>
      </c>
      <c r="AB47" s="31" t="s">
        <v>143</v>
      </c>
      <c r="AC47" s="32">
        <f ca="1" t="shared" si="0"/>
      </c>
      <c r="AF47" s="34" t="s">
        <v>358</v>
      </c>
    </row>
    <row r="48" spans="1:32" ht="14.25">
      <c r="A48" s="50" t="s">
        <v>73</v>
      </c>
      <c r="B48" s="64" t="s">
        <v>0</v>
      </c>
      <c r="C48" s="65" t="s">
        <v>0</v>
      </c>
      <c r="D48" s="65" t="s">
        <v>0</v>
      </c>
      <c r="E48" s="65" t="s">
        <v>0</v>
      </c>
      <c r="F48" s="65" t="s">
        <v>0</v>
      </c>
      <c r="G48" s="65"/>
      <c r="H48" s="65" t="s">
        <v>0</v>
      </c>
      <c r="I48" s="53"/>
      <c r="J48" s="65" t="s">
        <v>0</v>
      </c>
      <c r="K48" s="65"/>
      <c r="L48" s="66"/>
      <c r="AA48" s="24" t="s">
        <v>104</v>
      </c>
      <c r="AB48" s="31" t="s">
        <v>144</v>
      </c>
      <c r="AC48" s="32">
        <f ca="1" t="shared" si="0"/>
      </c>
      <c r="AF48" s="34" t="s">
        <v>358</v>
      </c>
    </row>
    <row r="49" spans="1:32" ht="14.25">
      <c r="A49" s="50" t="s">
        <v>74</v>
      </c>
      <c r="B49" s="64" t="s">
        <v>0</v>
      </c>
      <c r="C49" s="65" t="s">
        <v>0</v>
      </c>
      <c r="D49" s="65" t="s">
        <v>0</v>
      </c>
      <c r="E49" s="65" t="s">
        <v>0</v>
      </c>
      <c r="F49" s="65" t="s">
        <v>0</v>
      </c>
      <c r="G49" s="65"/>
      <c r="H49" s="65" t="s">
        <v>0</v>
      </c>
      <c r="I49" s="53"/>
      <c r="J49" s="65" t="s">
        <v>0</v>
      </c>
      <c r="K49" s="65"/>
      <c r="L49" s="66"/>
      <c r="AA49" s="24" t="s">
        <v>104</v>
      </c>
      <c r="AB49" s="31" t="s">
        <v>145</v>
      </c>
      <c r="AC49" s="32">
        <f ca="1" t="shared" si="0"/>
      </c>
      <c r="AF49" s="34" t="s">
        <v>358</v>
      </c>
    </row>
    <row r="50" spans="1:32" ht="15" thickBot="1">
      <c r="A50" s="63" t="s">
        <v>1</v>
      </c>
      <c r="B50" s="60">
        <f>ROUND(SUM(B44:B47),2)</f>
        <v>0</v>
      </c>
      <c r="C50" s="61">
        <f aca="true" t="shared" si="5" ref="C50:H50">ROUND(SUM(C44:C47),2)</f>
        <v>0</v>
      </c>
      <c r="D50" s="61">
        <f t="shared" si="5"/>
        <v>0</v>
      </c>
      <c r="E50" s="61">
        <f t="shared" si="5"/>
        <v>0</v>
      </c>
      <c r="F50" s="61">
        <f t="shared" si="5"/>
        <v>0</v>
      </c>
      <c r="G50" s="61">
        <f t="shared" si="5"/>
        <v>0</v>
      </c>
      <c r="H50" s="61">
        <f t="shared" si="5"/>
        <v>0</v>
      </c>
      <c r="I50" s="61">
        <f>ROUND(SUM(I48:I49),2)</f>
        <v>0</v>
      </c>
      <c r="J50" s="61">
        <f>ROUND(SUM(B50:H50),2)</f>
        <v>0</v>
      </c>
      <c r="K50" s="61">
        <f>ROUND(+J50+I50,2)</f>
        <v>0</v>
      </c>
      <c r="L50" s="67"/>
      <c r="AA50" s="24" t="s">
        <v>104</v>
      </c>
      <c r="AB50" s="31" t="s">
        <v>146</v>
      </c>
      <c r="AC50" s="32">
        <f ca="1" t="shared" si="0"/>
        <v>0</v>
      </c>
      <c r="AD50" s="13">
        <v>0</v>
      </c>
      <c r="AF50" s="34" t="s">
        <v>358</v>
      </c>
    </row>
    <row r="51" spans="1:32" ht="15" thickBot="1">
      <c r="A51" s="43" t="s">
        <v>374</v>
      </c>
      <c r="B51" s="44" t="s">
        <v>0</v>
      </c>
      <c r="C51" s="44" t="s">
        <v>0</v>
      </c>
      <c r="D51" s="44" t="s">
        <v>0</v>
      </c>
      <c r="E51" s="44" t="s">
        <v>0</v>
      </c>
      <c r="F51" s="44" t="s">
        <v>0</v>
      </c>
      <c r="G51" s="44"/>
      <c r="H51" s="44" t="s">
        <v>0</v>
      </c>
      <c r="I51" s="44" t="s">
        <v>0</v>
      </c>
      <c r="J51" s="44" t="s">
        <v>0</v>
      </c>
      <c r="K51" s="44" t="s">
        <v>0</v>
      </c>
      <c r="L51" s="44"/>
      <c r="AA51" s="24" t="s">
        <v>104</v>
      </c>
      <c r="AB51" s="31" t="s">
        <v>147</v>
      </c>
      <c r="AC51" s="32">
        <f ca="1" t="shared" si="0"/>
      </c>
      <c r="AF51" s="34" t="s">
        <v>358</v>
      </c>
    </row>
    <row r="52" spans="1:32" ht="14.25">
      <c r="A52" s="45" t="s">
        <v>36</v>
      </c>
      <c r="B52" s="68">
        <f>ROUND(IF(B43="",0,B43)+IF(B34="",0,B34)+IF(B25="",0,B25)+IF(B16="",0,B16)+IF(B7="",0,B7),2)</f>
        <v>0</v>
      </c>
      <c r="C52" s="68">
        <f aca="true" t="shared" si="6" ref="C52:H52">ROUND(IF(C43="",0,C43)+IF(C34="",0,C34)+IF(C25="",0,C25)+IF(C16="",0,C16)+IF(C7="",0,C7),2)</f>
        <v>0</v>
      </c>
      <c r="D52" s="68">
        <f t="shared" si="6"/>
        <v>2</v>
      </c>
      <c r="E52" s="68">
        <f t="shared" si="6"/>
        <v>48</v>
      </c>
      <c r="F52" s="68">
        <f t="shared" si="6"/>
        <v>99</v>
      </c>
      <c r="G52" s="68">
        <f t="shared" si="6"/>
        <v>0</v>
      </c>
      <c r="H52" s="68">
        <f t="shared" si="6"/>
        <v>0</v>
      </c>
      <c r="I52" s="65" t="s">
        <v>0</v>
      </c>
      <c r="J52" s="65" t="s">
        <v>0</v>
      </c>
      <c r="K52" s="65" t="s">
        <v>0</v>
      </c>
      <c r="L52" s="68">
        <f>ROUND(IF(L43="",0,L43)+IF(L34="",0,L34)+IF(L25="",0,L25)+IF(L16="",0,L16)+IF(L7="",0,L7),2)</f>
        <v>149</v>
      </c>
      <c r="AA52" s="24" t="s">
        <v>104</v>
      </c>
      <c r="AB52" s="31" t="s">
        <v>148</v>
      </c>
      <c r="AC52" s="32">
        <f ca="1" t="shared" si="0"/>
      </c>
      <c r="AF52" s="34" t="s">
        <v>358</v>
      </c>
    </row>
    <row r="53" spans="1:32" ht="14.25">
      <c r="A53" s="50" t="s">
        <v>15</v>
      </c>
      <c r="B53" s="68">
        <f aca="true" t="shared" si="7" ref="B53:H56">ROUND(IF(B44="",0,B44)+IF(B35="",0,B35)+IF(B26="",0,B26)+IF(B17="",0,B17)+IF(B8="",0,B8),2)</f>
        <v>0</v>
      </c>
      <c r="C53" s="68">
        <f t="shared" si="7"/>
        <v>0</v>
      </c>
      <c r="D53" s="68">
        <f t="shared" si="7"/>
        <v>163425.06</v>
      </c>
      <c r="E53" s="68">
        <f t="shared" si="7"/>
        <v>993701.5</v>
      </c>
      <c r="F53" s="68">
        <f t="shared" si="7"/>
        <v>2375710.05</v>
      </c>
      <c r="G53" s="68">
        <f t="shared" si="7"/>
        <v>0</v>
      </c>
      <c r="H53" s="68">
        <f t="shared" si="7"/>
        <v>0</v>
      </c>
      <c r="I53" s="65" t="s">
        <v>0</v>
      </c>
      <c r="J53" s="68">
        <f>ROUND(IF(J44="",0,J44)+IF(J35="",0,J35)+IF(J26="",0,J26)+IF(J17="",0,J17)+IF(J8="",0,J8),2)</f>
        <v>3532836.61</v>
      </c>
      <c r="K53" s="65" t="s">
        <v>0</v>
      </c>
      <c r="L53" s="66"/>
      <c r="AA53" s="24" t="s">
        <v>104</v>
      </c>
      <c r="AB53" s="31" t="s">
        <v>149</v>
      </c>
      <c r="AC53" s="32">
        <f ca="1" t="shared" si="0"/>
      </c>
      <c r="AF53" s="34" t="s">
        <v>358</v>
      </c>
    </row>
    <row r="54" spans="1:32" ht="14.25">
      <c r="A54" s="50" t="s">
        <v>16</v>
      </c>
      <c r="B54" s="68">
        <f t="shared" si="7"/>
        <v>0</v>
      </c>
      <c r="C54" s="68">
        <f t="shared" si="7"/>
        <v>0</v>
      </c>
      <c r="D54" s="68">
        <f t="shared" si="7"/>
        <v>0</v>
      </c>
      <c r="E54" s="68">
        <f t="shared" si="7"/>
        <v>0</v>
      </c>
      <c r="F54" s="68">
        <f t="shared" si="7"/>
        <v>0</v>
      </c>
      <c r="G54" s="68">
        <f t="shared" si="7"/>
        <v>0</v>
      </c>
      <c r="H54" s="68">
        <f t="shared" si="7"/>
        <v>0</v>
      </c>
      <c r="I54" s="65" t="s">
        <v>0</v>
      </c>
      <c r="J54" s="68">
        <f>ROUND(IF(J45="",0,J45)+IF(J36="",0,J36)+IF(J27="",0,J27)+IF(J18="",0,J18)+IF(J9="",0,J9),2)</f>
        <v>0</v>
      </c>
      <c r="K54" s="65" t="s">
        <v>0</v>
      </c>
      <c r="L54" s="66"/>
      <c r="AA54" s="24" t="s">
        <v>104</v>
      </c>
      <c r="AB54" s="31" t="s">
        <v>150</v>
      </c>
      <c r="AC54" s="32">
        <f ca="1" t="shared" si="0"/>
      </c>
      <c r="AF54" s="34" t="s">
        <v>358</v>
      </c>
    </row>
    <row r="55" spans="1:32" ht="14.25">
      <c r="A55" s="50" t="s">
        <v>71</v>
      </c>
      <c r="B55" s="68">
        <f t="shared" si="7"/>
        <v>0</v>
      </c>
      <c r="C55" s="68">
        <f t="shared" si="7"/>
        <v>0</v>
      </c>
      <c r="D55" s="68">
        <f t="shared" si="7"/>
        <v>0</v>
      </c>
      <c r="E55" s="68">
        <f t="shared" si="7"/>
        <v>0</v>
      </c>
      <c r="F55" s="68">
        <f t="shared" si="7"/>
        <v>0</v>
      </c>
      <c r="G55" s="68">
        <f t="shared" si="7"/>
        <v>0</v>
      </c>
      <c r="H55" s="68">
        <f t="shared" si="7"/>
        <v>0</v>
      </c>
      <c r="I55" s="65" t="s">
        <v>0</v>
      </c>
      <c r="J55" s="68">
        <f>ROUND(IF(J46="",0,J46)+IF(J37="",0,J37)+IF(J28="",0,J28)+IF(J19="",0,J19)+IF(J10="",0,J10),2)</f>
        <v>0</v>
      </c>
      <c r="K55" s="65" t="s">
        <v>0</v>
      </c>
      <c r="L55" s="66"/>
      <c r="AA55" s="24" t="s">
        <v>104</v>
      </c>
      <c r="AB55" s="31" t="s">
        <v>151</v>
      </c>
      <c r="AC55" s="32">
        <f ca="1" t="shared" si="0"/>
      </c>
      <c r="AF55" s="34" t="s">
        <v>358</v>
      </c>
    </row>
    <row r="56" spans="1:32" ht="14.25">
      <c r="A56" s="50" t="s">
        <v>72</v>
      </c>
      <c r="B56" s="68">
        <f t="shared" si="7"/>
        <v>0</v>
      </c>
      <c r="C56" s="68">
        <f t="shared" si="7"/>
        <v>0</v>
      </c>
      <c r="D56" s="68">
        <f t="shared" si="7"/>
        <v>0</v>
      </c>
      <c r="E56" s="68">
        <f t="shared" si="7"/>
        <v>0</v>
      </c>
      <c r="F56" s="68">
        <f t="shared" si="7"/>
        <v>0</v>
      </c>
      <c r="G56" s="68">
        <f t="shared" si="7"/>
        <v>0</v>
      </c>
      <c r="H56" s="68">
        <f t="shared" si="7"/>
        <v>0</v>
      </c>
      <c r="I56" s="65" t="s">
        <v>0</v>
      </c>
      <c r="J56" s="68">
        <f>ROUND(IF(J47="",0,J47)+IF(J38="",0,J38)+IF(J29="",0,J29)+IF(J20="",0,J20)+IF(J11="",0,J11),2)</f>
        <v>0</v>
      </c>
      <c r="K56" s="65" t="s">
        <v>0</v>
      </c>
      <c r="L56" s="66"/>
      <c r="AA56" s="24" t="s">
        <v>104</v>
      </c>
      <c r="AB56" s="31" t="s">
        <v>152</v>
      </c>
      <c r="AC56" s="32">
        <f ca="1" t="shared" si="0"/>
        <v>0</v>
      </c>
      <c r="AD56" s="13">
        <v>0</v>
      </c>
      <c r="AF56" s="34" t="s">
        <v>358</v>
      </c>
    </row>
    <row r="57" spans="1:32" ht="14.25">
      <c r="A57" s="50" t="s">
        <v>73</v>
      </c>
      <c r="B57" s="64" t="s">
        <v>0</v>
      </c>
      <c r="C57" s="65" t="s">
        <v>0</v>
      </c>
      <c r="D57" s="65" t="s">
        <v>0</v>
      </c>
      <c r="E57" s="65" t="s">
        <v>0</v>
      </c>
      <c r="F57" s="65" t="s">
        <v>0</v>
      </c>
      <c r="G57" s="65"/>
      <c r="H57" s="65" t="s">
        <v>0</v>
      </c>
      <c r="I57" s="68">
        <f>ROUND(IF(I48="",0,I48)+IF(I39="",0,I39)+IF(I30="",0,I30)+IF(I21="",0,I21)+IF(I12="",0,I12),2)</f>
        <v>0</v>
      </c>
      <c r="J57" s="65" t="s">
        <v>0</v>
      </c>
      <c r="K57" s="65"/>
      <c r="L57" s="66"/>
      <c r="AA57" s="24" t="s">
        <v>104</v>
      </c>
      <c r="AB57" s="31" t="s">
        <v>153</v>
      </c>
      <c r="AC57" s="32">
        <f ca="1" t="shared" si="0"/>
      </c>
      <c r="AF57" s="34" t="s">
        <v>358</v>
      </c>
    </row>
    <row r="58" spans="1:32" ht="14.25">
      <c r="A58" s="50" t="s">
        <v>74</v>
      </c>
      <c r="B58" s="64" t="s">
        <v>0</v>
      </c>
      <c r="C58" s="65" t="s">
        <v>0</v>
      </c>
      <c r="D58" s="65" t="s">
        <v>0</v>
      </c>
      <c r="E58" s="65" t="s">
        <v>0</v>
      </c>
      <c r="F58" s="65" t="s">
        <v>0</v>
      </c>
      <c r="G58" s="65"/>
      <c r="H58" s="65" t="s">
        <v>0</v>
      </c>
      <c r="I58" s="68">
        <f>ROUND(IF(I49="",0,I49)+IF(I40="",0,I40)+IF(I31="",0,I31)+IF(I22="",0,I22)+IF(I13="",0,I13),2)</f>
        <v>1066238.82</v>
      </c>
      <c r="J58" s="65" t="s">
        <v>0</v>
      </c>
      <c r="K58" s="65"/>
      <c r="L58" s="66"/>
      <c r="AA58" s="24" t="s">
        <v>104</v>
      </c>
      <c r="AB58" s="31" t="s">
        <v>154</v>
      </c>
      <c r="AC58" s="32">
        <f ca="1" t="shared" si="0"/>
      </c>
      <c r="AF58" s="34" t="s">
        <v>358</v>
      </c>
    </row>
    <row r="59" spans="1:32" ht="15" thickBot="1">
      <c r="A59" s="63" t="s">
        <v>1</v>
      </c>
      <c r="B59" s="68">
        <f aca="true" t="shared" si="8" ref="B59:K59">ROUND(IF(B50="",0,B50)+IF(B41="",0,B41)+IF(B32="",0,B32)+IF(B23="",0,B23)+IF(B14="",0,B14),2)</f>
        <v>0</v>
      </c>
      <c r="C59" s="68">
        <f t="shared" si="8"/>
        <v>0</v>
      </c>
      <c r="D59" s="68">
        <f t="shared" si="8"/>
        <v>163425.06</v>
      </c>
      <c r="E59" s="68">
        <f t="shared" si="8"/>
        <v>993701.5</v>
      </c>
      <c r="F59" s="68">
        <f t="shared" si="8"/>
        <v>2375710.05</v>
      </c>
      <c r="G59" s="68">
        <f t="shared" si="8"/>
        <v>0</v>
      </c>
      <c r="H59" s="68">
        <f t="shared" si="8"/>
        <v>0</v>
      </c>
      <c r="I59" s="68">
        <f t="shared" si="8"/>
        <v>1066238.82</v>
      </c>
      <c r="J59" s="68">
        <f t="shared" si="8"/>
        <v>3532836.61</v>
      </c>
      <c r="K59" s="68">
        <f t="shared" si="8"/>
        <v>4599075.43</v>
      </c>
      <c r="L59" s="67"/>
      <c r="AA59" s="24" t="s">
        <v>104</v>
      </c>
      <c r="AB59" s="31" t="s">
        <v>155</v>
      </c>
      <c r="AC59" s="32">
        <f ca="1" t="shared" si="0"/>
      </c>
      <c r="AF59" s="34" t="s">
        <v>358</v>
      </c>
    </row>
    <row r="60" spans="27:32" ht="14.25">
      <c r="AA60" s="24" t="s">
        <v>104</v>
      </c>
      <c r="AB60" s="31" t="s">
        <v>156</v>
      </c>
      <c r="AC60" s="32">
        <f ca="1" t="shared" si="0"/>
      </c>
      <c r="AF60" s="34" t="s">
        <v>358</v>
      </c>
    </row>
    <row r="61" spans="27:32" ht="14.25">
      <c r="AA61" s="24" t="s">
        <v>104</v>
      </c>
      <c r="AB61" s="31" t="s">
        <v>157</v>
      </c>
      <c r="AC61" s="32">
        <f ca="1" t="shared" si="0"/>
      </c>
      <c r="AF61" s="34" t="s">
        <v>358</v>
      </c>
    </row>
    <row r="62" spans="27:32" ht="21.75" customHeight="1">
      <c r="AA62" s="24" t="s">
        <v>104</v>
      </c>
      <c r="AB62" s="31" t="s">
        <v>158</v>
      </c>
      <c r="AC62" s="32">
        <f ca="1" t="shared" si="0"/>
        <v>0</v>
      </c>
      <c r="AD62" s="13">
        <v>0</v>
      </c>
      <c r="AF62" s="34" t="s">
        <v>358</v>
      </c>
    </row>
    <row r="63" spans="27:32" ht="21.75" customHeight="1">
      <c r="AA63" s="24" t="s">
        <v>104</v>
      </c>
      <c r="AB63" s="31" t="s">
        <v>159</v>
      </c>
      <c r="AC63" s="32">
        <f ca="1" t="shared" si="0"/>
      </c>
      <c r="AF63" s="34" t="s">
        <v>358</v>
      </c>
    </row>
    <row r="64" spans="27:32" ht="21.75" customHeight="1">
      <c r="AA64" s="24" t="s">
        <v>104</v>
      </c>
      <c r="AB64" s="31" t="s">
        <v>160</v>
      </c>
      <c r="AC64" s="32">
        <f ca="1" t="shared" si="0"/>
      </c>
      <c r="AF64" s="34" t="s">
        <v>358</v>
      </c>
    </row>
    <row r="65" spans="27:32" ht="21.75" customHeight="1">
      <c r="AA65" s="24" t="s">
        <v>104</v>
      </c>
      <c r="AB65" s="31" t="s">
        <v>161</v>
      </c>
      <c r="AC65" s="32">
        <f ca="1" t="shared" si="0"/>
      </c>
      <c r="AF65" s="34" t="s">
        <v>358</v>
      </c>
    </row>
    <row r="66" spans="27:32" ht="21.75" customHeight="1">
      <c r="AA66" s="24" t="s">
        <v>104</v>
      </c>
      <c r="AB66" s="31" t="s">
        <v>162</v>
      </c>
      <c r="AC66" s="32">
        <f ca="1" t="shared" si="0"/>
      </c>
      <c r="AF66" s="34" t="s">
        <v>358</v>
      </c>
    </row>
    <row r="67" spans="27:32" ht="21.75" customHeight="1">
      <c r="AA67" s="24" t="s">
        <v>104</v>
      </c>
      <c r="AB67" s="31" t="s">
        <v>163</v>
      </c>
      <c r="AC67" s="32">
        <f ca="1" t="shared" si="0"/>
      </c>
      <c r="AF67" s="34" t="s">
        <v>358</v>
      </c>
    </row>
    <row r="68" spans="27:32" ht="21.75" customHeight="1">
      <c r="AA68" s="24" t="s">
        <v>104</v>
      </c>
      <c r="AB68" s="31" t="s">
        <v>164</v>
      </c>
      <c r="AC68" s="32">
        <f ca="1" t="shared" si="0"/>
        <v>0</v>
      </c>
      <c r="AD68" s="13">
        <v>0</v>
      </c>
      <c r="AF68" s="34" t="s">
        <v>358</v>
      </c>
    </row>
    <row r="69" spans="27:32" ht="21.75" customHeight="1">
      <c r="AA69" s="24" t="s">
        <v>104</v>
      </c>
      <c r="AB69" s="31" t="s">
        <v>165</v>
      </c>
      <c r="AC69" s="32">
        <f ca="1" t="shared" si="0"/>
        <v>2</v>
      </c>
      <c r="AD69" s="13">
        <v>2</v>
      </c>
      <c r="AF69" s="34" t="s">
        <v>358</v>
      </c>
    </row>
    <row r="70" spans="27:32" ht="21.75" customHeight="1">
      <c r="AA70" s="24" t="s">
        <v>104</v>
      </c>
      <c r="AB70" s="31" t="s">
        <v>166</v>
      </c>
      <c r="AC70" s="32">
        <f ca="1" t="shared" si="0"/>
        <v>163425.06</v>
      </c>
      <c r="AD70" s="13">
        <v>163425.06</v>
      </c>
      <c r="AF70" s="34" t="s">
        <v>358</v>
      </c>
    </row>
    <row r="71" spans="27:32" ht="21.75" customHeight="1">
      <c r="AA71" s="24" t="s">
        <v>104</v>
      </c>
      <c r="AB71" s="31" t="s">
        <v>88</v>
      </c>
      <c r="AC71" s="32">
        <f ca="1" t="shared" si="0"/>
        <v>0</v>
      </c>
      <c r="AD71" s="13">
        <v>0</v>
      </c>
      <c r="AF71" s="34" t="s">
        <v>358</v>
      </c>
    </row>
    <row r="72" spans="27:32" ht="21.75" customHeight="1">
      <c r="AA72" s="24" t="s">
        <v>104</v>
      </c>
      <c r="AB72" s="31" t="s">
        <v>167</v>
      </c>
      <c r="AC72" s="32">
        <f ca="1" t="shared" si="0"/>
        <v>0</v>
      </c>
      <c r="AD72" s="13">
        <v>0</v>
      </c>
      <c r="AF72" s="34" t="s">
        <v>358</v>
      </c>
    </row>
    <row r="73" spans="27:32" ht="21.75" customHeight="1">
      <c r="AA73" s="24" t="s">
        <v>104</v>
      </c>
      <c r="AB73" s="31" t="s">
        <v>168</v>
      </c>
      <c r="AC73" s="32">
        <f ca="1" t="shared" si="0"/>
        <v>0</v>
      </c>
      <c r="AD73" s="13">
        <v>0</v>
      </c>
      <c r="AF73" s="34" t="s">
        <v>358</v>
      </c>
    </row>
    <row r="74" spans="27:32" ht="21.75" customHeight="1">
      <c r="AA74" s="24" t="s">
        <v>104</v>
      </c>
      <c r="AB74" s="31" t="s">
        <v>169</v>
      </c>
      <c r="AC74" s="32">
        <f ca="1" t="shared" si="9" ref="AC74:AC137">INDIRECT(AB74)</f>
        <v>163425.06</v>
      </c>
      <c r="AD74" s="13">
        <v>163425.06</v>
      </c>
      <c r="AF74" s="34" t="s">
        <v>358</v>
      </c>
    </row>
    <row r="75" spans="27:32" ht="21.75" customHeight="1">
      <c r="AA75" s="24" t="s">
        <v>104</v>
      </c>
      <c r="AB75" s="31" t="s">
        <v>170</v>
      </c>
      <c r="AC75" s="32">
        <f ca="1" t="shared" si="9"/>
      </c>
      <c r="AF75" s="34" t="s">
        <v>358</v>
      </c>
    </row>
    <row r="76" spans="27:32" ht="21.75" customHeight="1">
      <c r="AA76" s="24" t="s">
        <v>104</v>
      </c>
      <c r="AB76" s="31" t="s">
        <v>171</v>
      </c>
      <c r="AC76" s="32">
        <f ca="1" t="shared" si="9"/>
      </c>
      <c r="AF76" s="34" t="s">
        <v>358</v>
      </c>
    </row>
    <row r="77" spans="27:32" ht="21.75" customHeight="1">
      <c r="AA77" s="24" t="s">
        <v>104</v>
      </c>
      <c r="AB77" s="31" t="s">
        <v>172</v>
      </c>
      <c r="AC77" s="32">
        <f ca="1" t="shared" si="9"/>
      </c>
      <c r="AF77" s="34" t="s">
        <v>358</v>
      </c>
    </row>
    <row r="78" spans="27:32" ht="21.75" customHeight="1">
      <c r="AA78" s="24" t="s">
        <v>104</v>
      </c>
      <c r="AB78" s="31" t="s">
        <v>173</v>
      </c>
      <c r="AC78" s="32">
        <f ca="1" t="shared" si="9"/>
      </c>
      <c r="AF78" s="34" t="s">
        <v>358</v>
      </c>
    </row>
    <row r="79" spans="27:32" ht="21.75" customHeight="1">
      <c r="AA79" s="24" t="s">
        <v>104</v>
      </c>
      <c r="AB79" s="31" t="s">
        <v>174</v>
      </c>
      <c r="AC79" s="32">
        <f ca="1" t="shared" si="9"/>
      </c>
      <c r="AF79" s="34" t="s">
        <v>358</v>
      </c>
    </row>
    <row r="80" spans="27:32" ht="21.75" customHeight="1">
      <c r="AA80" s="24" t="s">
        <v>104</v>
      </c>
      <c r="AB80" s="31" t="s">
        <v>175</v>
      </c>
      <c r="AC80" s="32">
        <f ca="1" t="shared" si="9"/>
        <v>0</v>
      </c>
      <c r="AD80" s="13">
        <v>0</v>
      </c>
      <c r="AF80" s="34" t="s">
        <v>358</v>
      </c>
    </row>
    <row r="81" spans="27:32" ht="21.75" customHeight="1">
      <c r="AA81" s="24" t="s">
        <v>104</v>
      </c>
      <c r="AB81" s="31" t="s">
        <v>176</v>
      </c>
      <c r="AC81" s="32">
        <f ca="1" t="shared" si="9"/>
      </c>
      <c r="AF81" s="34" t="s">
        <v>358</v>
      </c>
    </row>
    <row r="82" spans="27:32" ht="21.75" customHeight="1">
      <c r="AA82" s="24" t="s">
        <v>104</v>
      </c>
      <c r="AB82" s="31" t="s">
        <v>177</v>
      </c>
      <c r="AC82" s="32">
        <f ca="1" t="shared" si="9"/>
      </c>
      <c r="AF82" s="34" t="s">
        <v>358</v>
      </c>
    </row>
    <row r="83" spans="27:32" ht="21.75" customHeight="1">
      <c r="AA83" s="24" t="s">
        <v>104</v>
      </c>
      <c r="AB83" s="31" t="s">
        <v>178</v>
      </c>
      <c r="AC83" s="32">
        <f ca="1" t="shared" si="9"/>
      </c>
      <c r="AF83" s="34" t="s">
        <v>358</v>
      </c>
    </row>
    <row r="84" spans="27:32" ht="21.75" customHeight="1">
      <c r="AA84" s="24" t="s">
        <v>104</v>
      </c>
      <c r="AB84" s="31" t="s">
        <v>179</v>
      </c>
      <c r="AC84" s="32">
        <f ca="1" t="shared" si="9"/>
      </c>
      <c r="AF84" s="34" t="s">
        <v>358</v>
      </c>
    </row>
    <row r="85" spans="27:32" ht="21.75" customHeight="1">
      <c r="AA85" s="24" t="s">
        <v>104</v>
      </c>
      <c r="AB85" s="31" t="s">
        <v>180</v>
      </c>
      <c r="AC85" s="32">
        <f ca="1" t="shared" si="9"/>
      </c>
      <c r="AF85" s="34" t="s">
        <v>358</v>
      </c>
    </row>
    <row r="86" spans="27:32" ht="21.75" customHeight="1">
      <c r="AA86" s="24" t="s">
        <v>104</v>
      </c>
      <c r="AB86" s="31" t="s">
        <v>181</v>
      </c>
      <c r="AC86" s="32">
        <f ca="1" t="shared" si="9"/>
        <v>0</v>
      </c>
      <c r="AD86" s="13">
        <v>0</v>
      </c>
      <c r="AF86" s="34" t="s">
        <v>358</v>
      </c>
    </row>
    <row r="87" spans="27:32" ht="21.75" customHeight="1">
      <c r="AA87" s="24" t="s">
        <v>104</v>
      </c>
      <c r="AB87" s="31" t="s">
        <v>182</v>
      </c>
      <c r="AC87" s="32">
        <f ca="1" t="shared" si="9"/>
      </c>
      <c r="AF87" s="34" t="s">
        <v>358</v>
      </c>
    </row>
    <row r="88" spans="27:32" ht="21.75" customHeight="1">
      <c r="AA88" s="24" t="s">
        <v>104</v>
      </c>
      <c r="AB88" s="31" t="s">
        <v>183</v>
      </c>
      <c r="AC88" s="32">
        <f ca="1" t="shared" si="9"/>
      </c>
      <c r="AF88" s="34" t="s">
        <v>358</v>
      </c>
    </row>
    <row r="89" spans="27:32" ht="21.75" customHeight="1">
      <c r="AA89" s="24" t="s">
        <v>104</v>
      </c>
      <c r="AB89" s="31" t="s">
        <v>184</v>
      </c>
      <c r="AC89" s="32">
        <f ca="1" t="shared" si="9"/>
      </c>
      <c r="AF89" s="34" t="s">
        <v>358</v>
      </c>
    </row>
    <row r="90" spans="27:32" ht="21.75" customHeight="1">
      <c r="AA90" s="24" t="s">
        <v>104</v>
      </c>
      <c r="AB90" s="31" t="s">
        <v>185</v>
      </c>
      <c r="AC90" s="32">
        <f ca="1" t="shared" si="9"/>
      </c>
      <c r="AF90" s="34" t="s">
        <v>358</v>
      </c>
    </row>
    <row r="91" spans="27:32" ht="21.75" customHeight="1">
      <c r="AA91" s="24" t="s">
        <v>104</v>
      </c>
      <c r="AB91" s="31" t="s">
        <v>186</v>
      </c>
      <c r="AC91" s="32">
        <f ca="1" t="shared" si="9"/>
      </c>
      <c r="AF91" s="34" t="s">
        <v>358</v>
      </c>
    </row>
    <row r="92" spans="27:32" ht="21.75" customHeight="1">
      <c r="AA92" s="24" t="s">
        <v>104</v>
      </c>
      <c r="AB92" s="31" t="s">
        <v>187</v>
      </c>
      <c r="AC92" s="32">
        <f ca="1" t="shared" si="9"/>
        <v>0</v>
      </c>
      <c r="AD92" s="13">
        <v>0</v>
      </c>
      <c r="AF92" s="34" t="s">
        <v>358</v>
      </c>
    </row>
    <row r="93" spans="27:32" ht="21.75" customHeight="1">
      <c r="AA93" s="24" t="s">
        <v>104</v>
      </c>
      <c r="AB93" s="31" t="s">
        <v>188</v>
      </c>
      <c r="AC93" s="32">
        <f ca="1" t="shared" si="9"/>
      </c>
      <c r="AF93" s="34" t="s">
        <v>358</v>
      </c>
    </row>
    <row r="94" spans="27:32" ht="21.75" customHeight="1">
      <c r="AA94" s="24" t="s">
        <v>104</v>
      </c>
      <c r="AB94" s="31" t="s">
        <v>189</v>
      </c>
      <c r="AC94" s="32">
        <f ca="1" t="shared" si="9"/>
      </c>
      <c r="AF94" s="34" t="s">
        <v>358</v>
      </c>
    </row>
    <row r="95" spans="27:32" ht="21.75" customHeight="1">
      <c r="AA95" s="24" t="s">
        <v>104</v>
      </c>
      <c r="AB95" s="31" t="s">
        <v>190</v>
      </c>
      <c r="AC95" s="32">
        <f ca="1" t="shared" si="9"/>
      </c>
      <c r="AF95" s="34" t="s">
        <v>358</v>
      </c>
    </row>
    <row r="96" spans="27:32" ht="21.75" customHeight="1">
      <c r="AA96" s="24" t="s">
        <v>104</v>
      </c>
      <c r="AB96" s="31" t="s">
        <v>191</v>
      </c>
      <c r="AC96" s="32">
        <f ca="1" t="shared" si="9"/>
      </c>
      <c r="AF96" s="34" t="s">
        <v>358</v>
      </c>
    </row>
    <row r="97" spans="27:32" ht="21.75" customHeight="1">
      <c r="AA97" s="24" t="s">
        <v>104</v>
      </c>
      <c r="AB97" s="31" t="s">
        <v>192</v>
      </c>
      <c r="AC97" s="32">
        <f ca="1" t="shared" si="9"/>
      </c>
      <c r="AF97" s="34" t="s">
        <v>358</v>
      </c>
    </row>
    <row r="98" spans="27:32" ht="21.75" customHeight="1">
      <c r="AA98" s="24" t="s">
        <v>104</v>
      </c>
      <c r="AB98" s="31" t="s">
        <v>104</v>
      </c>
      <c r="AC98" s="32">
        <f ca="1" t="shared" si="9"/>
        <v>0</v>
      </c>
      <c r="AD98" s="13">
        <v>0</v>
      </c>
      <c r="AF98" s="34" t="s">
        <v>358</v>
      </c>
    </row>
    <row r="99" spans="27:32" ht="21.75" customHeight="1">
      <c r="AA99" s="24" t="s">
        <v>104</v>
      </c>
      <c r="AB99" s="31" t="s">
        <v>193</v>
      </c>
      <c r="AC99" s="32">
        <f ca="1" t="shared" si="9"/>
        <v>48</v>
      </c>
      <c r="AD99" s="13">
        <v>48</v>
      </c>
      <c r="AF99" s="34" t="s">
        <v>358</v>
      </c>
    </row>
    <row r="100" spans="27:32" ht="21.75" customHeight="1">
      <c r="AA100" s="24" t="s">
        <v>104</v>
      </c>
      <c r="AB100" s="31" t="s">
        <v>194</v>
      </c>
      <c r="AC100" s="32">
        <f ca="1" t="shared" si="9"/>
        <v>993701.5</v>
      </c>
      <c r="AD100" s="13">
        <v>993701.5</v>
      </c>
      <c r="AF100" s="34" t="s">
        <v>358</v>
      </c>
    </row>
    <row r="101" spans="27:32" ht="21.75" customHeight="1">
      <c r="AA101" s="24" t="s">
        <v>104</v>
      </c>
      <c r="AB101" s="31" t="s">
        <v>195</v>
      </c>
      <c r="AC101" s="32">
        <f ca="1" t="shared" si="9"/>
        <v>0</v>
      </c>
      <c r="AD101" s="13">
        <v>0</v>
      </c>
      <c r="AF101" s="34" t="s">
        <v>358</v>
      </c>
    </row>
    <row r="102" spans="27:32" ht="21.75" customHeight="1">
      <c r="AA102" s="24" t="s">
        <v>104</v>
      </c>
      <c r="AB102" s="31" t="s">
        <v>196</v>
      </c>
      <c r="AC102" s="32">
        <f ca="1" t="shared" si="9"/>
        <v>0</v>
      </c>
      <c r="AD102" s="13">
        <v>0</v>
      </c>
      <c r="AF102" s="34" t="s">
        <v>358</v>
      </c>
    </row>
    <row r="103" spans="27:32" ht="21.75" customHeight="1">
      <c r="AA103" s="24" t="s">
        <v>104</v>
      </c>
      <c r="AB103" s="31" t="s">
        <v>197</v>
      </c>
      <c r="AC103" s="32">
        <f ca="1" t="shared" si="9"/>
        <v>0</v>
      </c>
      <c r="AD103" s="13">
        <v>0</v>
      </c>
      <c r="AF103" s="34" t="s">
        <v>358</v>
      </c>
    </row>
    <row r="104" spans="27:32" ht="21.75" customHeight="1">
      <c r="AA104" s="24" t="s">
        <v>104</v>
      </c>
      <c r="AB104" s="31" t="s">
        <v>198</v>
      </c>
      <c r="AC104" s="32">
        <f ca="1" t="shared" si="9"/>
        <v>993701.5</v>
      </c>
      <c r="AD104" s="13">
        <v>993701.5</v>
      </c>
      <c r="AF104" s="34" t="s">
        <v>358</v>
      </c>
    </row>
    <row r="105" spans="27:32" ht="21.75" customHeight="1">
      <c r="AA105" s="24" t="s">
        <v>104</v>
      </c>
      <c r="AB105" s="31" t="s">
        <v>199</v>
      </c>
      <c r="AC105" s="32">
        <f ca="1" t="shared" si="9"/>
      </c>
      <c r="AF105" s="34" t="s">
        <v>358</v>
      </c>
    </row>
    <row r="106" spans="27:32" ht="21.75" customHeight="1">
      <c r="AA106" s="24" t="s">
        <v>104</v>
      </c>
      <c r="AB106" s="31" t="s">
        <v>200</v>
      </c>
      <c r="AC106" s="32">
        <f ca="1" t="shared" si="9"/>
      </c>
      <c r="AF106" s="34" t="s">
        <v>358</v>
      </c>
    </row>
    <row r="107" spans="27:32" ht="21.75" customHeight="1">
      <c r="AA107" s="24" t="s">
        <v>104</v>
      </c>
      <c r="AB107" s="31" t="s">
        <v>201</v>
      </c>
      <c r="AC107" s="32">
        <f ca="1" t="shared" si="9"/>
      </c>
      <c r="AF107" s="34" t="s">
        <v>358</v>
      </c>
    </row>
    <row r="108" spans="27:32" ht="21.75" customHeight="1">
      <c r="AA108" s="24" t="s">
        <v>104</v>
      </c>
      <c r="AB108" s="31" t="s">
        <v>202</v>
      </c>
      <c r="AC108" s="32">
        <f ca="1" t="shared" si="9"/>
      </c>
      <c r="AF108" s="34" t="s">
        <v>358</v>
      </c>
    </row>
    <row r="109" spans="27:32" ht="21.75" customHeight="1">
      <c r="AA109" s="24" t="s">
        <v>104</v>
      </c>
      <c r="AB109" s="31" t="s">
        <v>203</v>
      </c>
      <c r="AC109" s="32">
        <f ca="1" t="shared" si="9"/>
      </c>
      <c r="AF109" s="34" t="s">
        <v>358</v>
      </c>
    </row>
    <row r="110" spans="27:32" ht="21.75" customHeight="1">
      <c r="AA110" s="24" t="s">
        <v>104</v>
      </c>
      <c r="AB110" s="31" t="s">
        <v>204</v>
      </c>
      <c r="AC110" s="32">
        <f ca="1" t="shared" si="9"/>
        <v>0</v>
      </c>
      <c r="AD110" s="13">
        <v>0</v>
      </c>
      <c r="AF110" s="34" t="s">
        <v>358</v>
      </c>
    </row>
    <row r="111" spans="27:32" ht="21.75" customHeight="1">
      <c r="AA111" s="24" t="s">
        <v>104</v>
      </c>
      <c r="AB111" s="31" t="s">
        <v>205</v>
      </c>
      <c r="AC111" s="32">
        <f ca="1" t="shared" si="9"/>
      </c>
      <c r="AF111" s="34" t="s">
        <v>358</v>
      </c>
    </row>
    <row r="112" spans="27:32" ht="21.75" customHeight="1">
      <c r="AA112" s="24" t="s">
        <v>104</v>
      </c>
      <c r="AB112" s="31" t="s">
        <v>206</v>
      </c>
      <c r="AC112" s="32">
        <f ca="1" t="shared" si="9"/>
      </c>
      <c r="AF112" s="34" t="s">
        <v>358</v>
      </c>
    </row>
    <row r="113" spans="27:32" ht="21.75" customHeight="1">
      <c r="AA113" s="24" t="s">
        <v>104</v>
      </c>
      <c r="AB113" s="31" t="s">
        <v>207</v>
      </c>
      <c r="AC113" s="32">
        <f ca="1" t="shared" si="9"/>
      </c>
      <c r="AF113" s="34" t="s">
        <v>358</v>
      </c>
    </row>
    <row r="114" spans="27:32" ht="21.75" customHeight="1">
      <c r="AA114" s="24" t="s">
        <v>104</v>
      </c>
      <c r="AB114" s="31" t="s">
        <v>208</v>
      </c>
      <c r="AC114" s="32">
        <f ca="1" t="shared" si="9"/>
      </c>
      <c r="AF114" s="34" t="s">
        <v>358</v>
      </c>
    </row>
    <row r="115" spans="27:32" ht="21.75" customHeight="1">
      <c r="AA115" s="24" t="s">
        <v>104</v>
      </c>
      <c r="AB115" s="31" t="s">
        <v>209</v>
      </c>
      <c r="AC115" s="32">
        <f ca="1" t="shared" si="9"/>
      </c>
      <c r="AF115" s="34" t="s">
        <v>358</v>
      </c>
    </row>
    <row r="116" spans="27:32" ht="21.75" customHeight="1">
      <c r="AA116" s="24" t="s">
        <v>104</v>
      </c>
      <c r="AB116" s="31" t="s">
        <v>210</v>
      </c>
      <c r="AC116" s="32">
        <f ca="1" t="shared" si="9"/>
        <v>0</v>
      </c>
      <c r="AD116" s="13">
        <v>0</v>
      </c>
      <c r="AF116" s="34" t="s">
        <v>358</v>
      </c>
    </row>
    <row r="117" spans="27:32" ht="21.75" customHeight="1">
      <c r="AA117" s="24" t="s">
        <v>104</v>
      </c>
      <c r="AB117" s="31" t="s">
        <v>211</v>
      </c>
      <c r="AC117" s="32">
        <f ca="1" t="shared" si="9"/>
      </c>
      <c r="AF117" s="34" t="s">
        <v>358</v>
      </c>
    </row>
    <row r="118" spans="27:32" ht="21.75" customHeight="1">
      <c r="AA118" s="24" t="s">
        <v>104</v>
      </c>
      <c r="AB118" s="31" t="s">
        <v>212</v>
      </c>
      <c r="AC118" s="32">
        <f ca="1" t="shared" si="9"/>
      </c>
      <c r="AF118" s="34" t="s">
        <v>358</v>
      </c>
    </row>
    <row r="119" spans="27:32" ht="21.75" customHeight="1">
      <c r="AA119" s="24" t="s">
        <v>104</v>
      </c>
      <c r="AB119" s="31" t="s">
        <v>213</v>
      </c>
      <c r="AC119" s="32">
        <f ca="1" t="shared" si="9"/>
      </c>
      <c r="AF119" s="34" t="s">
        <v>358</v>
      </c>
    </row>
    <row r="120" spans="27:32" ht="21.75" customHeight="1">
      <c r="AA120" s="24" t="s">
        <v>104</v>
      </c>
      <c r="AB120" s="31" t="s">
        <v>214</v>
      </c>
      <c r="AC120" s="32">
        <f ca="1" t="shared" si="9"/>
      </c>
      <c r="AF120" s="34" t="s">
        <v>358</v>
      </c>
    </row>
    <row r="121" spans="27:32" ht="21.75" customHeight="1">
      <c r="AA121" s="24" t="s">
        <v>104</v>
      </c>
      <c r="AB121" s="31" t="s">
        <v>215</v>
      </c>
      <c r="AC121" s="32">
        <f ca="1" t="shared" si="9"/>
      </c>
      <c r="AF121" s="34" t="s">
        <v>358</v>
      </c>
    </row>
    <row r="122" spans="27:32" ht="21.75" customHeight="1">
      <c r="AA122" s="24" t="s">
        <v>104</v>
      </c>
      <c r="AB122" s="31" t="s">
        <v>216</v>
      </c>
      <c r="AC122" s="32">
        <f ca="1" t="shared" si="9"/>
        <v>0</v>
      </c>
      <c r="AD122" s="13">
        <v>0</v>
      </c>
      <c r="AF122" s="34" t="s">
        <v>358</v>
      </c>
    </row>
    <row r="123" spans="27:32" ht="21.75" customHeight="1">
      <c r="AA123" s="24" t="s">
        <v>104</v>
      </c>
      <c r="AB123" s="31" t="s">
        <v>217</v>
      </c>
      <c r="AC123" s="32">
        <f ca="1" t="shared" si="9"/>
      </c>
      <c r="AF123" s="34" t="s">
        <v>358</v>
      </c>
    </row>
    <row r="124" spans="27:32" ht="21.75" customHeight="1">
      <c r="AA124" s="24" t="s">
        <v>104</v>
      </c>
      <c r="AB124" s="31" t="s">
        <v>218</v>
      </c>
      <c r="AC124" s="32">
        <f ca="1" t="shared" si="9"/>
      </c>
      <c r="AF124" s="34" t="s">
        <v>358</v>
      </c>
    </row>
    <row r="125" spans="27:32" ht="21.75" customHeight="1">
      <c r="AA125" s="24" t="s">
        <v>104</v>
      </c>
      <c r="AB125" s="31" t="s">
        <v>219</v>
      </c>
      <c r="AC125" s="32">
        <f ca="1" t="shared" si="9"/>
      </c>
      <c r="AF125" s="34" t="s">
        <v>358</v>
      </c>
    </row>
    <row r="126" spans="27:32" ht="21.75" customHeight="1">
      <c r="AA126" s="24" t="s">
        <v>104</v>
      </c>
      <c r="AB126" s="31" t="s">
        <v>220</v>
      </c>
      <c r="AC126" s="32">
        <f ca="1" t="shared" si="9"/>
      </c>
      <c r="AF126" s="34" t="s">
        <v>358</v>
      </c>
    </row>
    <row r="127" spans="27:32" ht="21.75" customHeight="1">
      <c r="AA127" s="24" t="s">
        <v>104</v>
      </c>
      <c r="AB127" s="31" t="s">
        <v>221</v>
      </c>
      <c r="AC127" s="32">
        <f ca="1" t="shared" si="9"/>
      </c>
      <c r="AF127" s="34" t="s">
        <v>358</v>
      </c>
    </row>
    <row r="128" spans="27:32" ht="21.75" customHeight="1">
      <c r="AA128" s="24" t="s">
        <v>104</v>
      </c>
      <c r="AB128" s="31" t="s">
        <v>222</v>
      </c>
      <c r="AC128" s="32">
        <f ca="1" t="shared" si="9"/>
        <v>0</v>
      </c>
      <c r="AD128" s="13">
        <v>0</v>
      </c>
      <c r="AF128" s="34" t="s">
        <v>358</v>
      </c>
    </row>
    <row r="129" spans="27:32" ht="21.75" customHeight="1">
      <c r="AA129" s="24" t="s">
        <v>104</v>
      </c>
      <c r="AB129" s="31" t="s">
        <v>223</v>
      </c>
      <c r="AC129" s="32">
        <f ca="1" t="shared" si="9"/>
        <v>99</v>
      </c>
      <c r="AD129" s="13">
        <v>99</v>
      </c>
      <c r="AF129" s="34" t="s">
        <v>358</v>
      </c>
    </row>
    <row r="130" spans="27:32" ht="21.75" customHeight="1">
      <c r="AA130" s="24" t="s">
        <v>104</v>
      </c>
      <c r="AB130" s="31" t="s">
        <v>224</v>
      </c>
      <c r="AC130" s="32">
        <f ca="1" t="shared" si="9"/>
        <v>2375710.05</v>
      </c>
      <c r="AD130" s="13">
        <v>2375710.05</v>
      </c>
      <c r="AF130" s="34" t="s">
        <v>358</v>
      </c>
    </row>
    <row r="131" spans="27:32" ht="21.75" customHeight="1">
      <c r="AA131" s="24" t="s">
        <v>104</v>
      </c>
      <c r="AB131" s="31" t="s">
        <v>225</v>
      </c>
      <c r="AC131" s="32">
        <f ca="1" t="shared" si="9"/>
        <v>0</v>
      </c>
      <c r="AD131" s="13">
        <v>0</v>
      </c>
      <c r="AF131" s="34" t="s">
        <v>358</v>
      </c>
    </row>
    <row r="132" spans="27:32" ht="21.75" customHeight="1">
      <c r="AA132" s="24" t="s">
        <v>104</v>
      </c>
      <c r="AB132" s="31" t="s">
        <v>226</v>
      </c>
      <c r="AC132" s="32">
        <f ca="1" t="shared" si="9"/>
        <v>0</v>
      </c>
      <c r="AD132" s="13">
        <v>0</v>
      </c>
      <c r="AF132" s="34" t="s">
        <v>358</v>
      </c>
    </row>
    <row r="133" spans="27:32" ht="21.75" customHeight="1">
      <c r="AA133" s="24" t="s">
        <v>104</v>
      </c>
      <c r="AB133" s="31" t="s">
        <v>227</v>
      </c>
      <c r="AC133" s="32">
        <f ca="1" t="shared" si="9"/>
        <v>0</v>
      </c>
      <c r="AD133" s="13">
        <v>0</v>
      </c>
      <c r="AF133" s="34" t="s">
        <v>358</v>
      </c>
    </row>
    <row r="134" spans="27:32" ht="21.75" customHeight="1">
      <c r="AA134" s="24" t="s">
        <v>104</v>
      </c>
      <c r="AB134" s="31" t="s">
        <v>228</v>
      </c>
      <c r="AC134" s="32">
        <f ca="1" t="shared" si="9"/>
        <v>2375710.05</v>
      </c>
      <c r="AD134" s="13">
        <v>2375710.05</v>
      </c>
      <c r="AF134" s="34" t="s">
        <v>358</v>
      </c>
    </row>
    <row r="135" spans="27:32" ht="21.75" customHeight="1">
      <c r="AA135" s="24" t="s">
        <v>104</v>
      </c>
      <c r="AB135" s="31" t="s">
        <v>229</v>
      </c>
      <c r="AC135" s="32">
        <f ca="1" t="shared" si="9"/>
      </c>
      <c r="AF135" s="34" t="s">
        <v>358</v>
      </c>
    </row>
    <row r="136" spans="27:32" ht="21.75" customHeight="1">
      <c r="AA136" s="24" t="s">
        <v>104</v>
      </c>
      <c r="AB136" s="31" t="s">
        <v>230</v>
      </c>
      <c r="AC136" s="32">
        <f ca="1" t="shared" si="9"/>
      </c>
      <c r="AF136" s="34" t="s">
        <v>358</v>
      </c>
    </row>
    <row r="137" spans="27:32" ht="21.75" customHeight="1">
      <c r="AA137" s="24" t="s">
        <v>104</v>
      </c>
      <c r="AB137" s="31" t="s">
        <v>231</v>
      </c>
      <c r="AC137" s="32">
        <f ca="1" t="shared" si="9"/>
      </c>
      <c r="AF137" s="34" t="s">
        <v>358</v>
      </c>
    </row>
    <row r="138" spans="27:32" ht="21.75" customHeight="1">
      <c r="AA138" s="24" t="s">
        <v>104</v>
      </c>
      <c r="AB138" s="31" t="s">
        <v>232</v>
      </c>
      <c r="AC138" s="32">
        <f ca="1" t="shared" si="10" ref="AC138:AC201">INDIRECT(AB138)</f>
      </c>
      <c r="AF138" s="34" t="s">
        <v>358</v>
      </c>
    </row>
    <row r="139" spans="27:32" ht="21.75" customHeight="1">
      <c r="AA139" s="24" t="s">
        <v>104</v>
      </c>
      <c r="AB139" s="31" t="s">
        <v>233</v>
      </c>
      <c r="AC139" s="32">
        <f ca="1" t="shared" si="10"/>
      </c>
      <c r="AF139" s="34" t="s">
        <v>358</v>
      </c>
    </row>
    <row r="140" spans="27:32" ht="21.75" customHeight="1">
      <c r="AA140" s="24" t="s">
        <v>104</v>
      </c>
      <c r="AB140" s="31" t="s">
        <v>234</v>
      </c>
      <c r="AC140" s="32">
        <f ca="1" t="shared" si="10"/>
        <v>0</v>
      </c>
      <c r="AD140" s="13">
        <v>0</v>
      </c>
      <c r="AF140" s="34" t="s">
        <v>358</v>
      </c>
    </row>
    <row r="141" spans="27:32" ht="21.75" customHeight="1">
      <c r="AA141" s="24" t="s">
        <v>104</v>
      </c>
      <c r="AB141" s="31" t="s">
        <v>235</v>
      </c>
      <c r="AC141" s="32">
        <f ca="1" t="shared" si="10"/>
      </c>
      <c r="AF141" s="34" t="s">
        <v>358</v>
      </c>
    </row>
    <row r="142" spans="27:32" ht="21.75" customHeight="1">
      <c r="AA142" s="24" t="s">
        <v>104</v>
      </c>
      <c r="AB142" s="31" t="s">
        <v>236</v>
      </c>
      <c r="AC142" s="32">
        <f ca="1" t="shared" si="10"/>
      </c>
      <c r="AF142" s="34" t="s">
        <v>358</v>
      </c>
    </row>
    <row r="143" spans="27:32" ht="21.75" customHeight="1">
      <c r="AA143" s="24" t="s">
        <v>104</v>
      </c>
      <c r="AB143" s="31" t="s">
        <v>237</v>
      </c>
      <c r="AC143" s="32">
        <f ca="1" t="shared" si="10"/>
      </c>
      <c r="AF143" s="34" t="s">
        <v>358</v>
      </c>
    </row>
    <row r="144" spans="27:32" ht="21.75" customHeight="1">
      <c r="AA144" s="24" t="s">
        <v>104</v>
      </c>
      <c r="AB144" s="31" t="s">
        <v>238</v>
      </c>
      <c r="AC144" s="32">
        <f ca="1" t="shared" si="10"/>
      </c>
      <c r="AF144" s="34" t="s">
        <v>358</v>
      </c>
    </row>
    <row r="145" spans="27:32" ht="21.75" customHeight="1">
      <c r="AA145" s="24" t="s">
        <v>104</v>
      </c>
      <c r="AB145" s="31" t="s">
        <v>239</v>
      </c>
      <c r="AC145" s="32">
        <f ca="1" t="shared" si="10"/>
      </c>
      <c r="AF145" s="34" t="s">
        <v>358</v>
      </c>
    </row>
    <row r="146" spans="27:32" ht="21.75" customHeight="1">
      <c r="AA146" s="24" t="s">
        <v>104</v>
      </c>
      <c r="AB146" s="31" t="s">
        <v>240</v>
      </c>
      <c r="AC146" s="32">
        <f ca="1" t="shared" si="10"/>
        <v>0</v>
      </c>
      <c r="AD146" s="13">
        <v>0</v>
      </c>
      <c r="AF146" s="34" t="s">
        <v>358</v>
      </c>
    </row>
    <row r="147" spans="27:32" ht="21.75" customHeight="1">
      <c r="AA147" s="24" t="s">
        <v>104</v>
      </c>
      <c r="AB147" s="31" t="s">
        <v>241</v>
      </c>
      <c r="AC147" s="32">
        <f ca="1" t="shared" si="10"/>
      </c>
      <c r="AF147" s="34" t="s">
        <v>358</v>
      </c>
    </row>
    <row r="148" spans="27:32" ht="21.75" customHeight="1">
      <c r="AA148" s="24" t="s">
        <v>104</v>
      </c>
      <c r="AB148" s="31" t="s">
        <v>242</v>
      </c>
      <c r="AC148" s="32">
        <f ca="1" t="shared" si="10"/>
      </c>
      <c r="AF148" s="34" t="s">
        <v>358</v>
      </c>
    </row>
    <row r="149" spans="27:32" ht="21.75" customHeight="1">
      <c r="AA149" s="24" t="s">
        <v>104</v>
      </c>
      <c r="AB149" s="31" t="s">
        <v>243</v>
      </c>
      <c r="AC149" s="32">
        <f ca="1" t="shared" si="10"/>
      </c>
      <c r="AF149" s="34" t="s">
        <v>358</v>
      </c>
    </row>
    <row r="150" spans="27:32" ht="21.75" customHeight="1">
      <c r="AA150" s="24" t="s">
        <v>104</v>
      </c>
      <c r="AB150" s="31" t="s">
        <v>244</v>
      </c>
      <c r="AC150" s="32">
        <f ca="1" t="shared" si="10"/>
      </c>
      <c r="AF150" s="34" t="s">
        <v>358</v>
      </c>
    </row>
    <row r="151" spans="27:32" ht="21.75" customHeight="1">
      <c r="AA151" s="24" t="s">
        <v>104</v>
      </c>
      <c r="AB151" s="31" t="s">
        <v>245</v>
      </c>
      <c r="AC151" s="32">
        <f ca="1" t="shared" si="10"/>
      </c>
      <c r="AF151" s="34" t="s">
        <v>358</v>
      </c>
    </row>
    <row r="152" spans="27:32" ht="21.75" customHeight="1">
      <c r="AA152" s="24" t="s">
        <v>104</v>
      </c>
      <c r="AB152" s="31" t="s">
        <v>246</v>
      </c>
      <c r="AC152" s="32">
        <f ca="1" t="shared" si="10"/>
        <v>0</v>
      </c>
      <c r="AD152" s="13">
        <v>0</v>
      </c>
      <c r="AF152" s="34" t="s">
        <v>358</v>
      </c>
    </row>
    <row r="153" spans="27:32" ht="21.75" customHeight="1">
      <c r="AA153" s="24" t="s">
        <v>104</v>
      </c>
      <c r="AB153" s="31" t="s">
        <v>247</v>
      </c>
      <c r="AC153" s="32">
        <f ca="1" t="shared" si="10"/>
      </c>
      <c r="AF153" s="34" t="s">
        <v>358</v>
      </c>
    </row>
    <row r="154" spans="27:32" ht="21.75" customHeight="1">
      <c r="AA154" s="24" t="s">
        <v>104</v>
      </c>
      <c r="AB154" s="31" t="s">
        <v>248</v>
      </c>
      <c r="AC154" s="32">
        <f ca="1" t="shared" si="10"/>
      </c>
      <c r="AF154" s="34" t="s">
        <v>358</v>
      </c>
    </row>
    <row r="155" spans="27:32" ht="21.75" customHeight="1">
      <c r="AA155" s="24" t="s">
        <v>104</v>
      </c>
      <c r="AB155" s="31" t="s">
        <v>249</v>
      </c>
      <c r="AC155" s="32">
        <f ca="1" t="shared" si="10"/>
      </c>
      <c r="AF155" s="34" t="s">
        <v>358</v>
      </c>
    </row>
    <row r="156" spans="27:32" ht="21.75" customHeight="1">
      <c r="AA156" s="24" t="s">
        <v>104</v>
      </c>
      <c r="AB156" s="31" t="s">
        <v>250</v>
      </c>
      <c r="AC156" s="32">
        <f ca="1" t="shared" si="10"/>
      </c>
      <c r="AF156" s="34" t="s">
        <v>358</v>
      </c>
    </row>
    <row r="157" spans="27:32" ht="21.75" customHeight="1">
      <c r="AA157" s="24" t="s">
        <v>104</v>
      </c>
      <c r="AB157" s="31" t="s">
        <v>251</v>
      </c>
      <c r="AC157" s="32">
        <f ca="1" t="shared" si="10"/>
      </c>
      <c r="AF157" s="34" t="s">
        <v>358</v>
      </c>
    </row>
    <row r="158" spans="27:32" ht="21.75" customHeight="1">
      <c r="AA158" s="24" t="s">
        <v>104</v>
      </c>
      <c r="AB158" s="31" t="s">
        <v>252</v>
      </c>
      <c r="AC158" s="32">
        <f ca="1" t="shared" si="10"/>
        <v>0</v>
      </c>
      <c r="AD158" s="13">
        <v>0</v>
      </c>
      <c r="AF158" s="34" t="s">
        <v>358</v>
      </c>
    </row>
    <row r="159" spans="27:32" ht="21.75" customHeight="1">
      <c r="AA159" s="24" t="s">
        <v>104</v>
      </c>
      <c r="AB159" s="31" t="s">
        <v>253</v>
      </c>
      <c r="AC159" s="32">
        <f ca="1" t="shared" si="10"/>
        <v>0</v>
      </c>
      <c r="AD159" s="13">
        <v>0</v>
      </c>
      <c r="AF159" s="34" t="s">
        <v>358</v>
      </c>
    </row>
    <row r="160" spans="27:32" ht="21.75" customHeight="1">
      <c r="AA160" s="24" t="s">
        <v>104</v>
      </c>
      <c r="AB160" s="31" t="s">
        <v>254</v>
      </c>
      <c r="AC160" s="32">
        <f ca="1" t="shared" si="10"/>
        <v>0</v>
      </c>
      <c r="AD160" s="13">
        <v>0</v>
      </c>
      <c r="AF160" s="34" t="s">
        <v>358</v>
      </c>
    </row>
    <row r="161" spans="27:32" ht="21.75" customHeight="1">
      <c r="AA161" s="24" t="s">
        <v>104</v>
      </c>
      <c r="AB161" s="31" t="s">
        <v>255</v>
      </c>
      <c r="AC161" s="32">
        <f ca="1" t="shared" si="10"/>
        <v>0</v>
      </c>
      <c r="AD161" s="13">
        <v>0</v>
      </c>
      <c r="AF161" s="34" t="s">
        <v>358</v>
      </c>
    </row>
    <row r="162" spans="27:32" ht="21.75" customHeight="1">
      <c r="AA162" s="24" t="s">
        <v>104</v>
      </c>
      <c r="AB162" s="31" t="s">
        <v>256</v>
      </c>
      <c r="AC162" s="32">
        <f ca="1" t="shared" si="10"/>
        <v>0</v>
      </c>
      <c r="AD162" s="13">
        <v>0</v>
      </c>
      <c r="AF162" s="34" t="s">
        <v>358</v>
      </c>
    </row>
    <row r="163" spans="27:32" ht="21.75" customHeight="1">
      <c r="AA163" s="24" t="s">
        <v>104</v>
      </c>
      <c r="AB163" s="31" t="s">
        <v>257</v>
      </c>
      <c r="AC163" s="32">
        <f ca="1" t="shared" si="10"/>
        <v>0</v>
      </c>
      <c r="AD163" s="13">
        <v>0</v>
      </c>
      <c r="AF163" s="34" t="s">
        <v>358</v>
      </c>
    </row>
    <row r="164" spans="27:32" ht="21.75" customHeight="1">
      <c r="AA164" s="24" t="s">
        <v>104</v>
      </c>
      <c r="AB164" s="31" t="s">
        <v>258</v>
      </c>
      <c r="AC164" s="32">
        <f ca="1" t="shared" si="10"/>
        <v>0</v>
      </c>
      <c r="AD164" s="13">
        <v>0</v>
      </c>
      <c r="AF164" s="34" t="s">
        <v>358</v>
      </c>
    </row>
    <row r="165" spans="27:32" ht="21.75" customHeight="1">
      <c r="AA165" s="24" t="s">
        <v>104</v>
      </c>
      <c r="AB165" s="31" t="s">
        <v>259</v>
      </c>
      <c r="AC165" s="32">
        <f ca="1" t="shared" si="10"/>
        <v>0</v>
      </c>
      <c r="AD165" s="13">
        <v>0</v>
      </c>
      <c r="AF165" s="34" t="s">
        <v>358</v>
      </c>
    </row>
    <row r="166" spans="27:32" ht="21.75" customHeight="1">
      <c r="AA166" s="24" t="s">
        <v>104</v>
      </c>
      <c r="AB166" s="31" t="s">
        <v>260</v>
      </c>
      <c r="AC166" s="32">
        <f ca="1" t="shared" si="10"/>
        <v>0</v>
      </c>
      <c r="AD166" s="13">
        <v>0</v>
      </c>
      <c r="AF166" s="34" t="s">
        <v>358</v>
      </c>
    </row>
    <row r="167" spans="27:32" ht="21.75" customHeight="1">
      <c r="AA167" s="24" t="s">
        <v>104</v>
      </c>
      <c r="AB167" s="31" t="s">
        <v>261</v>
      </c>
      <c r="AC167" s="32">
        <f ca="1" t="shared" si="10"/>
        <v>0</v>
      </c>
      <c r="AD167" s="13">
        <v>0</v>
      </c>
      <c r="AF167" s="34" t="s">
        <v>358</v>
      </c>
    </row>
    <row r="168" spans="27:32" ht="21.75" customHeight="1">
      <c r="AA168" s="24" t="s">
        <v>104</v>
      </c>
      <c r="AB168" s="31" t="s">
        <v>262</v>
      </c>
      <c r="AC168" s="32">
        <f ca="1" t="shared" si="10"/>
        <v>0</v>
      </c>
      <c r="AD168" s="13">
        <v>0</v>
      </c>
      <c r="AF168" s="34" t="s">
        <v>358</v>
      </c>
    </row>
    <row r="169" spans="27:32" ht="21.75" customHeight="1">
      <c r="AA169" s="24" t="s">
        <v>104</v>
      </c>
      <c r="AB169" s="31" t="s">
        <v>263</v>
      </c>
      <c r="AC169" s="32">
        <f ca="1" t="shared" si="10"/>
        <v>0</v>
      </c>
      <c r="AD169" s="13">
        <v>0</v>
      </c>
      <c r="AF169" s="34" t="s">
        <v>358</v>
      </c>
    </row>
    <row r="170" spans="27:32" ht="21.75" customHeight="1">
      <c r="AA170" s="24" t="s">
        <v>104</v>
      </c>
      <c r="AB170" s="31" t="s">
        <v>264</v>
      </c>
      <c r="AC170" s="32">
        <f ca="1" t="shared" si="10"/>
        <v>0</v>
      </c>
      <c r="AD170" s="13">
        <v>0</v>
      </c>
      <c r="AF170" s="34" t="s">
        <v>358</v>
      </c>
    </row>
    <row r="171" spans="27:32" ht="21.75" customHeight="1">
      <c r="AA171" s="24" t="s">
        <v>104</v>
      </c>
      <c r="AB171" s="31" t="s">
        <v>265</v>
      </c>
      <c r="AC171" s="32">
        <f ca="1" t="shared" si="10"/>
        <v>0</v>
      </c>
      <c r="AD171" s="13">
        <v>0</v>
      </c>
      <c r="AF171" s="34" t="s">
        <v>358</v>
      </c>
    </row>
    <row r="172" spans="27:32" ht="21.75" customHeight="1">
      <c r="AA172" s="24" t="s">
        <v>104</v>
      </c>
      <c r="AB172" s="31" t="s">
        <v>266</v>
      </c>
      <c r="AC172" s="32">
        <f ca="1" t="shared" si="10"/>
        <v>0</v>
      </c>
      <c r="AD172" s="13">
        <v>0</v>
      </c>
      <c r="AF172" s="34" t="s">
        <v>358</v>
      </c>
    </row>
    <row r="173" spans="27:32" ht="21.75" customHeight="1">
      <c r="AA173" s="24" t="s">
        <v>104</v>
      </c>
      <c r="AB173" s="31" t="s">
        <v>267</v>
      </c>
      <c r="AC173" s="32">
        <f ca="1" t="shared" si="10"/>
        <v>0</v>
      </c>
      <c r="AD173" s="13">
        <v>0</v>
      </c>
      <c r="AF173" s="34" t="s">
        <v>358</v>
      </c>
    </row>
    <row r="174" spans="27:32" ht="21.75" customHeight="1">
      <c r="AA174" s="24" t="s">
        <v>104</v>
      </c>
      <c r="AB174" s="31" t="s">
        <v>268</v>
      </c>
      <c r="AC174" s="32">
        <f ca="1" t="shared" si="10"/>
        <v>0</v>
      </c>
      <c r="AD174" s="13">
        <v>0</v>
      </c>
      <c r="AF174" s="34" t="s">
        <v>358</v>
      </c>
    </row>
    <row r="175" spans="27:32" ht="21.75" customHeight="1">
      <c r="AA175" s="24" t="s">
        <v>104</v>
      </c>
      <c r="AB175" s="31" t="s">
        <v>269</v>
      </c>
      <c r="AC175" s="32">
        <f ca="1" t="shared" si="10"/>
        <v>0</v>
      </c>
      <c r="AD175" s="13">
        <v>0</v>
      </c>
      <c r="AF175" s="34" t="s">
        <v>358</v>
      </c>
    </row>
    <row r="176" spans="27:32" ht="21.75" customHeight="1">
      <c r="AA176" s="24" t="s">
        <v>104</v>
      </c>
      <c r="AB176" s="31" t="s">
        <v>270</v>
      </c>
      <c r="AC176" s="32">
        <f ca="1" t="shared" si="10"/>
        <v>0</v>
      </c>
      <c r="AD176" s="13">
        <v>0</v>
      </c>
      <c r="AF176" s="34" t="s">
        <v>358</v>
      </c>
    </row>
    <row r="177" spans="27:32" ht="21.75" customHeight="1">
      <c r="AA177" s="24" t="s">
        <v>104</v>
      </c>
      <c r="AB177" s="31" t="s">
        <v>271</v>
      </c>
      <c r="AC177" s="32">
        <f ca="1" t="shared" si="10"/>
        <v>0</v>
      </c>
      <c r="AD177" s="13">
        <v>0</v>
      </c>
      <c r="AF177" s="34" t="s">
        <v>358</v>
      </c>
    </row>
    <row r="178" spans="27:32" ht="21.75" customHeight="1">
      <c r="AA178" s="24" t="s">
        <v>104</v>
      </c>
      <c r="AB178" s="31" t="s">
        <v>272</v>
      </c>
      <c r="AC178" s="32">
        <f ca="1" t="shared" si="10"/>
        <v>0</v>
      </c>
      <c r="AD178" s="13">
        <v>0</v>
      </c>
      <c r="AF178" s="34" t="s">
        <v>358</v>
      </c>
    </row>
    <row r="179" spans="27:32" ht="21.75" customHeight="1">
      <c r="AA179" s="24" t="s">
        <v>104</v>
      </c>
      <c r="AB179" s="31" t="s">
        <v>273</v>
      </c>
      <c r="AC179" s="32">
        <f ca="1" t="shared" si="10"/>
        <v>0</v>
      </c>
      <c r="AD179" s="13">
        <v>0</v>
      </c>
      <c r="AF179" s="34" t="s">
        <v>358</v>
      </c>
    </row>
    <row r="180" spans="27:32" ht="21.75" customHeight="1">
      <c r="AA180" s="24" t="s">
        <v>104</v>
      </c>
      <c r="AB180" s="31" t="s">
        <v>274</v>
      </c>
      <c r="AC180" s="32">
        <f ca="1" t="shared" si="10"/>
        <v>0</v>
      </c>
      <c r="AD180" s="13">
        <v>0</v>
      </c>
      <c r="AF180" s="34" t="s">
        <v>358</v>
      </c>
    </row>
    <row r="181" spans="27:32" ht="21.75" customHeight="1">
      <c r="AA181" s="24" t="s">
        <v>104</v>
      </c>
      <c r="AB181" s="31" t="s">
        <v>275</v>
      </c>
      <c r="AC181" s="32">
        <f ca="1" t="shared" si="10"/>
        <v>0</v>
      </c>
      <c r="AD181" s="13">
        <v>0</v>
      </c>
      <c r="AF181" s="34" t="s">
        <v>358</v>
      </c>
    </row>
    <row r="182" spans="27:32" ht="21.75" customHeight="1">
      <c r="AA182" s="24" t="s">
        <v>104</v>
      </c>
      <c r="AB182" s="31" t="s">
        <v>276</v>
      </c>
      <c r="AC182" s="32">
        <f ca="1" t="shared" si="10"/>
        <v>0</v>
      </c>
      <c r="AD182" s="13">
        <v>0</v>
      </c>
      <c r="AF182" s="34" t="s">
        <v>358</v>
      </c>
    </row>
    <row r="183" spans="27:32" ht="21.75" customHeight="1">
      <c r="AA183" s="24" t="s">
        <v>104</v>
      </c>
      <c r="AB183" s="31" t="s">
        <v>277</v>
      </c>
      <c r="AC183" s="32">
        <f ca="1" t="shared" si="10"/>
        <v>0</v>
      </c>
      <c r="AD183" s="13">
        <v>0</v>
      </c>
      <c r="AF183" s="34" t="s">
        <v>358</v>
      </c>
    </row>
    <row r="184" spans="27:32" ht="21.75" customHeight="1">
      <c r="AA184" s="24" t="s">
        <v>104</v>
      </c>
      <c r="AB184" s="31" t="s">
        <v>278</v>
      </c>
      <c r="AC184" s="32">
        <f ca="1" t="shared" si="10"/>
        <v>0</v>
      </c>
      <c r="AD184" s="13">
        <v>0</v>
      </c>
      <c r="AF184" s="34" t="s">
        <v>358</v>
      </c>
    </row>
    <row r="185" spans="27:32" ht="21.75" customHeight="1">
      <c r="AA185" s="24" t="s">
        <v>104</v>
      </c>
      <c r="AB185" s="31" t="s">
        <v>279</v>
      </c>
      <c r="AC185" s="32">
        <f ca="1" t="shared" si="10"/>
        <v>0</v>
      </c>
      <c r="AD185" s="13">
        <v>0</v>
      </c>
      <c r="AF185" s="34" t="s">
        <v>358</v>
      </c>
    </row>
    <row r="186" spans="27:32" ht="21.75" customHeight="1">
      <c r="AA186" s="24" t="s">
        <v>104</v>
      </c>
      <c r="AB186" s="31" t="s">
        <v>280</v>
      </c>
      <c r="AC186" s="32">
        <f ca="1" t="shared" si="10"/>
        <v>0</v>
      </c>
      <c r="AD186" s="13">
        <v>0</v>
      </c>
      <c r="AF186" s="34" t="s">
        <v>358</v>
      </c>
    </row>
    <row r="187" spans="27:32" ht="21.75" customHeight="1">
      <c r="AA187" s="24" t="s">
        <v>104</v>
      </c>
      <c r="AB187" s="31" t="s">
        <v>281</v>
      </c>
      <c r="AC187" s="32">
        <f ca="1" t="shared" si="10"/>
        <v>0</v>
      </c>
      <c r="AD187" s="13">
        <v>0</v>
      </c>
      <c r="AF187" s="34" t="s">
        <v>358</v>
      </c>
    </row>
    <row r="188" spans="27:32" ht="21.75" customHeight="1">
      <c r="AA188" s="24" t="s">
        <v>104</v>
      </c>
      <c r="AB188" s="31" t="s">
        <v>282</v>
      </c>
      <c r="AC188" s="32">
        <f ca="1" t="shared" si="10"/>
        <v>0</v>
      </c>
      <c r="AD188" s="13">
        <v>0</v>
      </c>
      <c r="AF188" s="34" t="s">
        <v>358</v>
      </c>
    </row>
    <row r="189" spans="27:32" ht="21.75" customHeight="1">
      <c r="AA189" s="24" t="s">
        <v>104</v>
      </c>
      <c r="AB189" s="31" t="s">
        <v>283</v>
      </c>
      <c r="AC189" s="32">
        <f ca="1" t="shared" si="10"/>
        <v>0</v>
      </c>
      <c r="AD189" s="13">
        <v>0</v>
      </c>
      <c r="AF189" s="34" t="s">
        <v>358</v>
      </c>
    </row>
    <row r="190" spans="27:32" ht="21.75" customHeight="1">
      <c r="AA190" s="24" t="s">
        <v>104</v>
      </c>
      <c r="AB190" s="31" t="s">
        <v>284</v>
      </c>
      <c r="AC190" s="32">
        <f ca="1" t="shared" si="10"/>
        <v>0</v>
      </c>
      <c r="AD190" s="13">
        <v>0</v>
      </c>
      <c r="AF190" s="34" t="s">
        <v>358</v>
      </c>
    </row>
    <row r="191" spans="27:32" ht="21.75" customHeight="1">
      <c r="AA191" s="24" t="s">
        <v>104</v>
      </c>
      <c r="AB191" s="31" t="s">
        <v>285</v>
      </c>
      <c r="AC191" s="32">
        <f ca="1" t="shared" si="10"/>
        <v>0</v>
      </c>
      <c r="AD191" s="13">
        <v>0</v>
      </c>
      <c r="AF191" s="34" t="s">
        <v>358</v>
      </c>
    </row>
    <row r="192" spans="27:32" ht="21.75" customHeight="1">
      <c r="AA192" s="24" t="s">
        <v>104</v>
      </c>
      <c r="AB192" s="31" t="s">
        <v>286</v>
      </c>
      <c r="AC192" s="32">
        <f ca="1" t="shared" si="10"/>
        <v>0</v>
      </c>
      <c r="AD192" s="13">
        <v>0</v>
      </c>
      <c r="AF192" s="34" t="s">
        <v>358</v>
      </c>
    </row>
    <row r="193" spans="27:32" ht="21.75" customHeight="1">
      <c r="AA193" s="24" t="s">
        <v>104</v>
      </c>
      <c r="AB193" s="31" t="s">
        <v>287</v>
      </c>
      <c r="AC193" s="32">
        <f ca="1" t="shared" si="10"/>
        <v>0</v>
      </c>
      <c r="AD193" s="13">
        <v>0</v>
      </c>
      <c r="AF193" s="34" t="s">
        <v>358</v>
      </c>
    </row>
    <row r="194" spans="27:32" ht="21.75" customHeight="1">
      <c r="AA194" s="24" t="s">
        <v>104</v>
      </c>
      <c r="AB194" s="31" t="s">
        <v>288</v>
      </c>
      <c r="AC194" s="32">
        <f ca="1" t="shared" si="10"/>
        <v>0</v>
      </c>
      <c r="AD194" s="13">
        <v>0</v>
      </c>
      <c r="AF194" s="34" t="s">
        <v>358</v>
      </c>
    </row>
    <row r="195" spans="27:32" ht="21.75" customHeight="1">
      <c r="AA195" s="24" t="s">
        <v>104</v>
      </c>
      <c r="AB195" s="31" t="s">
        <v>289</v>
      </c>
      <c r="AC195" s="32">
        <f ca="1" t="shared" si="10"/>
      </c>
      <c r="AF195" s="34" t="s">
        <v>358</v>
      </c>
    </row>
    <row r="196" spans="27:32" ht="21.75" customHeight="1">
      <c r="AA196" s="24" t="s">
        <v>104</v>
      </c>
      <c r="AB196" s="31" t="s">
        <v>290</v>
      </c>
      <c r="AC196" s="32">
        <f ca="1" t="shared" si="10"/>
      </c>
      <c r="AF196" s="34" t="s">
        <v>358</v>
      </c>
    </row>
    <row r="197" spans="27:32" ht="21.75" customHeight="1">
      <c r="AA197" s="24" t="s">
        <v>104</v>
      </c>
      <c r="AB197" s="31" t="s">
        <v>291</v>
      </c>
      <c r="AC197" s="32">
        <f ca="1" t="shared" si="10"/>
      </c>
      <c r="AF197" s="34" t="s">
        <v>358</v>
      </c>
    </row>
    <row r="198" spans="27:32" ht="21.75" customHeight="1">
      <c r="AA198" s="24" t="s">
        <v>104</v>
      </c>
      <c r="AB198" s="31" t="s">
        <v>292</v>
      </c>
      <c r="AC198" s="32">
        <f ca="1" t="shared" si="10"/>
      </c>
      <c r="AF198" s="34" t="s">
        <v>358</v>
      </c>
    </row>
    <row r="199" spans="27:32" ht="21.75" customHeight="1">
      <c r="AA199" s="24" t="s">
        <v>104</v>
      </c>
      <c r="AB199" s="31" t="s">
        <v>293</v>
      </c>
      <c r="AC199" s="32">
        <f ca="1" t="shared" si="10"/>
      </c>
      <c r="AF199" s="34" t="s">
        <v>358</v>
      </c>
    </row>
    <row r="200" spans="27:32" ht="21.75" customHeight="1">
      <c r="AA200" s="24" t="s">
        <v>104</v>
      </c>
      <c r="AB200" s="31" t="s">
        <v>294</v>
      </c>
      <c r="AC200" s="32">
        <f ca="1" t="shared" si="10"/>
        <v>0</v>
      </c>
      <c r="AD200" s="13">
        <v>0</v>
      </c>
      <c r="AF200" s="34" t="s">
        <v>358</v>
      </c>
    </row>
    <row r="201" spans="27:32" ht="21.75" customHeight="1">
      <c r="AA201" s="24" t="s">
        <v>104</v>
      </c>
      <c r="AB201" s="31" t="s">
        <v>295</v>
      </c>
      <c r="AC201" s="32">
        <f ca="1" t="shared" si="10"/>
      </c>
      <c r="AF201" s="34" t="s">
        <v>358</v>
      </c>
    </row>
    <row r="202" spans="27:32" ht="21.75" customHeight="1">
      <c r="AA202" s="24" t="s">
        <v>104</v>
      </c>
      <c r="AB202" s="31" t="s">
        <v>296</v>
      </c>
      <c r="AC202" s="32">
        <f ca="1" t="shared" si="11" ref="AC202:AC268">INDIRECT(AB202)</f>
      </c>
      <c r="AF202" s="34" t="s">
        <v>358</v>
      </c>
    </row>
    <row r="203" spans="27:32" ht="21.75" customHeight="1">
      <c r="AA203" s="24" t="s">
        <v>104</v>
      </c>
      <c r="AB203" s="31" t="s">
        <v>297</v>
      </c>
      <c r="AC203" s="32">
        <f ca="1" t="shared" si="11"/>
      </c>
      <c r="AF203" s="34" t="s">
        <v>358</v>
      </c>
    </row>
    <row r="204" spans="27:32" ht="21.75" customHeight="1">
      <c r="AA204" s="24" t="s">
        <v>104</v>
      </c>
      <c r="AB204" s="31" t="s">
        <v>298</v>
      </c>
      <c r="AC204" s="32">
        <f ca="1" t="shared" si="11"/>
      </c>
      <c r="AF204" s="34" t="s">
        <v>358</v>
      </c>
    </row>
    <row r="205" spans="27:32" ht="21.75" customHeight="1">
      <c r="AA205" s="24" t="s">
        <v>104</v>
      </c>
      <c r="AB205" s="31" t="s">
        <v>299</v>
      </c>
      <c r="AC205" s="32">
        <f ca="1" t="shared" si="11"/>
      </c>
      <c r="AF205" s="34" t="s">
        <v>358</v>
      </c>
    </row>
    <row r="206" spans="27:32" ht="21.75" customHeight="1">
      <c r="AA206" s="24" t="s">
        <v>104</v>
      </c>
      <c r="AB206" s="31" t="s">
        <v>300</v>
      </c>
      <c r="AC206" s="32">
        <f ca="1" t="shared" si="11"/>
        <v>0</v>
      </c>
      <c r="AD206" s="13">
        <v>0</v>
      </c>
      <c r="AF206" s="34" t="s">
        <v>358</v>
      </c>
    </row>
    <row r="207" spans="27:32" ht="21.75" customHeight="1">
      <c r="AA207" s="24" t="s">
        <v>104</v>
      </c>
      <c r="AB207" s="31" t="s">
        <v>301</v>
      </c>
      <c r="AC207" s="32">
        <f ca="1" t="shared" si="11"/>
      </c>
      <c r="AF207" s="34" t="s">
        <v>358</v>
      </c>
    </row>
    <row r="208" spans="27:32" ht="21.75" customHeight="1">
      <c r="AA208" s="24" t="s">
        <v>104</v>
      </c>
      <c r="AB208" s="31" t="s">
        <v>302</v>
      </c>
      <c r="AC208" s="32">
        <f ca="1" t="shared" si="11"/>
      </c>
      <c r="AF208" s="34" t="s">
        <v>358</v>
      </c>
    </row>
    <row r="209" spans="27:32" ht="21.75" customHeight="1">
      <c r="AA209" s="24" t="s">
        <v>104</v>
      </c>
      <c r="AB209" s="31" t="s">
        <v>303</v>
      </c>
      <c r="AC209" s="32">
        <f ca="1" t="shared" si="11"/>
      </c>
      <c r="AF209" s="34" t="s">
        <v>358</v>
      </c>
    </row>
    <row r="210" spans="27:32" ht="21.75" customHeight="1">
      <c r="AA210" s="24" t="s">
        <v>104</v>
      </c>
      <c r="AB210" s="31" t="s">
        <v>304</v>
      </c>
      <c r="AC210" s="32">
        <f ca="1" t="shared" si="11"/>
      </c>
      <c r="AF210" s="34" t="s">
        <v>358</v>
      </c>
    </row>
    <row r="211" spans="27:32" ht="21.75" customHeight="1">
      <c r="AA211" s="24" t="s">
        <v>104</v>
      </c>
      <c r="AB211" s="31" t="s">
        <v>305</v>
      </c>
      <c r="AC211" s="32">
        <f ca="1" t="shared" si="11"/>
      </c>
      <c r="AF211" s="34" t="s">
        <v>358</v>
      </c>
    </row>
    <row r="212" spans="27:32" ht="21.75" customHeight="1">
      <c r="AA212" s="24" t="s">
        <v>104</v>
      </c>
      <c r="AB212" s="31" t="s">
        <v>306</v>
      </c>
      <c r="AC212" s="32">
        <f ca="1" t="shared" si="11"/>
        <v>0</v>
      </c>
      <c r="AD212" s="13">
        <v>0</v>
      </c>
      <c r="AF212" s="34" t="s">
        <v>358</v>
      </c>
    </row>
    <row r="213" spans="27:32" ht="21.75" customHeight="1">
      <c r="AA213" s="24" t="s">
        <v>104</v>
      </c>
      <c r="AB213" s="31" t="s">
        <v>307</v>
      </c>
      <c r="AC213" s="32">
        <f ca="1" t="shared" si="11"/>
      </c>
      <c r="AF213" s="34" t="s">
        <v>358</v>
      </c>
    </row>
    <row r="214" spans="27:32" ht="21.75" customHeight="1">
      <c r="AA214" s="24" t="s">
        <v>104</v>
      </c>
      <c r="AB214" s="31" t="s">
        <v>308</v>
      </c>
      <c r="AC214" s="32">
        <f ca="1" t="shared" si="11"/>
      </c>
      <c r="AF214" s="34" t="s">
        <v>358</v>
      </c>
    </row>
    <row r="215" spans="27:32" ht="21.75" customHeight="1">
      <c r="AA215" s="24" t="s">
        <v>104</v>
      </c>
      <c r="AB215" s="31" t="s">
        <v>309</v>
      </c>
      <c r="AC215" s="32">
        <f ca="1" t="shared" si="11"/>
      </c>
      <c r="AF215" s="34" t="s">
        <v>358</v>
      </c>
    </row>
    <row r="216" spans="27:32" ht="21.75" customHeight="1">
      <c r="AA216" s="24" t="s">
        <v>104</v>
      </c>
      <c r="AB216" s="31" t="s">
        <v>310</v>
      </c>
      <c r="AC216" s="32">
        <f ca="1" t="shared" si="11"/>
      </c>
      <c r="AF216" s="34" t="s">
        <v>358</v>
      </c>
    </row>
    <row r="217" spans="27:32" ht="21.75" customHeight="1">
      <c r="AA217" s="24" t="s">
        <v>104</v>
      </c>
      <c r="AB217" s="31" t="s">
        <v>311</v>
      </c>
      <c r="AC217" s="32">
        <f ca="1" t="shared" si="11"/>
      </c>
      <c r="AF217" s="34" t="s">
        <v>358</v>
      </c>
    </row>
    <row r="218" spans="27:32" ht="21.75" customHeight="1">
      <c r="AA218" s="24" t="s">
        <v>104</v>
      </c>
      <c r="AB218" s="31" t="s">
        <v>312</v>
      </c>
      <c r="AC218" s="32">
        <f ca="1" t="shared" si="11"/>
        <v>0</v>
      </c>
      <c r="AD218" s="13">
        <v>0</v>
      </c>
      <c r="AF218" s="34" t="s">
        <v>358</v>
      </c>
    </row>
    <row r="219" spans="27:32" ht="21.75" customHeight="1">
      <c r="AA219" s="24" t="s">
        <v>104</v>
      </c>
      <c r="AB219" t="s">
        <v>313</v>
      </c>
      <c r="AC219" s="32">
        <f ca="1" t="shared" si="11"/>
        <v>0</v>
      </c>
      <c r="AD219" s="13">
        <v>0</v>
      </c>
      <c r="AF219" s="34" t="s">
        <v>358</v>
      </c>
    </row>
    <row r="220" spans="27:32" ht="21.75" customHeight="1">
      <c r="AA220" s="24" t="s">
        <v>104</v>
      </c>
      <c r="AB220" t="s">
        <v>314</v>
      </c>
      <c r="AC220" s="32">
        <f ca="1" t="shared" si="11"/>
        <v>0</v>
      </c>
      <c r="AD220" s="13">
        <v>0</v>
      </c>
      <c r="AF220" s="34" t="s">
        <v>358</v>
      </c>
    </row>
    <row r="221" spans="27:32" ht="21.75" customHeight="1">
      <c r="AA221" s="24" t="s">
        <v>104</v>
      </c>
      <c r="AB221" t="s">
        <v>315</v>
      </c>
      <c r="AC221" s="32">
        <f ca="1" t="shared" si="11"/>
        <v>0</v>
      </c>
      <c r="AD221" s="13">
        <v>0</v>
      </c>
      <c r="AF221" s="34" t="s">
        <v>358</v>
      </c>
    </row>
    <row r="222" spans="27:32" ht="21.75" customHeight="1">
      <c r="AA222" s="24" t="s">
        <v>104</v>
      </c>
      <c r="AB222" t="s">
        <v>316</v>
      </c>
      <c r="AC222" s="32">
        <f ca="1" t="shared" si="11"/>
        <v>0</v>
      </c>
      <c r="AD222" s="13">
        <v>0</v>
      </c>
      <c r="AF222" s="34" t="s">
        <v>358</v>
      </c>
    </row>
    <row r="223" spans="27:32" ht="21.75" customHeight="1">
      <c r="AA223" s="24" t="s">
        <v>104</v>
      </c>
      <c r="AB223" t="s">
        <v>317</v>
      </c>
      <c r="AC223" s="32">
        <f ca="1" t="shared" si="11"/>
        <v>0</v>
      </c>
      <c r="AD223" s="13">
        <v>0</v>
      </c>
      <c r="AF223" s="34" t="s">
        <v>358</v>
      </c>
    </row>
    <row r="224" spans="27:32" ht="21.75" customHeight="1">
      <c r="AA224" s="24" t="s">
        <v>104</v>
      </c>
      <c r="AB224" t="s">
        <v>318</v>
      </c>
      <c r="AC224" s="32">
        <f ca="1" t="shared" si="11"/>
        <v>0</v>
      </c>
      <c r="AD224" s="13">
        <v>0</v>
      </c>
      <c r="AF224" s="34" t="s">
        <v>358</v>
      </c>
    </row>
    <row r="225" spans="27:32" ht="21.75" customHeight="1">
      <c r="AA225" s="24" t="s">
        <v>104</v>
      </c>
      <c r="AB225" t="s">
        <v>319</v>
      </c>
      <c r="AC225" s="32">
        <f ca="1" t="shared" si="11"/>
        <v>0</v>
      </c>
      <c r="AD225" s="13">
        <v>0</v>
      </c>
      <c r="AF225" s="34" t="s">
        <v>358</v>
      </c>
    </row>
    <row r="226" spans="27:32" ht="21.75" customHeight="1">
      <c r="AA226" s="24" t="s">
        <v>104</v>
      </c>
      <c r="AB226" t="s">
        <v>320</v>
      </c>
      <c r="AC226" s="32">
        <f ca="1" t="shared" si="11"/>
        <v>0</v>
      </c>
      <c r="AD226" s="13">
        <v>0</v>
      </c>
      <c r="AF226" s="34" t="s">
        <v>358</v>
      </c>
    </row>
    <row r="227" spans="27:32" ht="21.75" customHeight="1">
      <c r="AA227" s="24" t="s">
        <v>104</v>
      </c>
      <c r="AB227" t="s">
        <v>321</v>
      </c>
      <c r="AC227" s="32">
        <f ca="1" t="shared" si="11"/>
        <v>0</v>
      </c>
      <c r="AD227" s="13">
        <v>0</v>
      </c>
      <c r="AF227" s="34" t="s">
        <v>358</v>
      </c>
    </row>
    <row r="228" spans="27:32" ht="21.75" customHeight="1">
      <c r="AA228" s="24" t="s">
        <v>104</v>
      </c>
      <c r="AB228" t="s">
        <v>322</v>
      </c>
      <c r="AC228" s="32">
        <f ca="1" t="shared" si="11"/>
        <v>0</v>
      </c>
      <c r="AD228" s="13">
        <v>0</v>
      </c>
      <c r="AF228" s="34" t="s">
        <v>358</v>
      </c>
    </row>
    <row r="229" spans="27:32" ht="21.75" customHeight="1">
      <c r="AA229" s="24" t="s">
        <v>104</v>
      </c>
      <c r="AB229" t="s">
        <v>323</v>
      </c>
      <c r="AC229" s="32">
        <f ca="1" t="shared" si="11"/>
        <v>0</v>
      </c>
      <c r="AD229" s="13">
        <v>0</v>
      </c>
      <c r="AF229" s="34" t="s">
        <v>358</v>
      </c>
    </row>
    <row r="230" spans="27:32" ht="21.75" customHeight="1">
      <c r="AA230" s="24" t="s">
        <v>104</v>
      </c>
      <c r="AB230" t="s">
        <v>324</v>
      </c>
      <c r="AC230" s="32">
        <f ca="1" t="shared" si="11"/>
        <v>0</v>
      </c>
      <c r="AD230" s="13">
        <v>0</v>
      </c>
      <c r="AF230" s="34" t="s">
        <v>358</v>
      </c>
    </row>
    <row r="231" spans="27:32" ht="21.75" customHeight="1">
      <c r="AA231" s="24" t="s">
        <v>104</v>
      </c>
      <c r="AB231" t="s">
        <v>325</v>
      </c>
      <c r="AC231" s="32">
        <f ca="1" t="shared" si="11"/>
        <v>3532836.61</v>
      </c>
      <c r="AD231" s="13">
        <v>3532836.61</v>
      </c>
      <c r="AF231" s="34" t="s">
        <v>358</v>
      </c>
    </row>
    <row r="232" spans="27:32" ht="21.75" customHeight="1">
      <c r="AA232" s="24" t="s">
        <v>104</v>
      </c>
      <c r="AB232" t="s">
        <v>326</v>
      </c>
      <c r="AC232" s="32">
        <f ca="1" t="shared" si="11"/>
        <v>0</v>
      </c>
      <c r="AD232" s="13">
        <v>0</v>
      </c>
      <c r="AF232" s="34" t="s">
        <v>358</v>
      </c>
    </row>
    <row r="233" spans="27:32" ht="21.75" customHeight="1">
      <c r="AA233" s="24" t="s">
        <v>104</v>
      </c>
      <c r="AB233" t="s">
        <v>327</v>
      </c>
      <c r="AC233" s="32">
        <f ca="1" t="shared" si="11"/>
        <v>0</v>
      </c>
      <c r="AD233" s="13">
        <v>0</v>
      </c>
      <c r="AF233" s="34" t="s">
        <v>358</v>
      </c>
    </row>
    <row r="234" spans="27:32" ht="21.75" customHeight="1">
      <c r="AA234" s="24" t="s">
        <v>104</v>
      </c>
      <c r="AB234" t="s">
        <v>328</v>
      </c>
      <c r="AC234" s="32">
        <f ca="1" t="shared" si="11"/>
        <v>0</v>
      </c>
      <c r="AD234" s="13">
        <v>0</v>
      </c>
      <c r="AF234" s="34" t="s">
        <v>358</v>
      </c>
    </row>
    <row r="235" spans="27:32" ht="21.75" customHeight="1">
      <c r="AA235" s="24" t="s">
        <v>104</v>
      </c>
      <c r="AB235" t="s">
        <v>329</v>
      </c>
      <c r="AC235" s="32">
        <f ca="1" t="shared" si="11"/>
        <v>0</v>
      </c>
      <c r="AD235" s="13">
        <v>0</v>
      </c>
      <c r="AF235" s="34" t="s">
        <v>358</v>
      </c>
    </row>
    <row r="236" spans="27:32" ht="21.75" customHeight="1">
      <c r="AA236" s="24" t="s">
        <v>104</v>
      </c>
      <c r="AB236" t="s">
        <v>330</v>
      </c>
      <c r="AC236" s="32">
        <f ca="1" t="shared" si="11"/>
        <v>0</v>
      </c>
      <c r="AD236" s="13">
        <v>0</v>
      </c>
      <c r="AF236" s="34" t="s">
        <v>358</v>
      </c>
    </row>
    <row r="237" spans="27:32" ht="21.75" customHeight="1">
      <c r="AA237" s="24" t="s">
        <v>104</v>
      </c>
      <c r="AB237" t="s">
        <v>331</v>
      </c>
      <c r="AC237" s="32">
        <f ca="1" t="shared" si="11"/>
        <v>0</v>
      </c>
      <c r="AD237" s="13">
        <v>0</v>
      </c>
      <c r="AF237" s="34" t="s">
        <v>358</v>
      </c>
    </row>
    <row r="238" spans="27:32" ht="21.75" customHeight="1">
      <c r="AA238" s="24" t="s">
        <v>104</v>
      </c>
      <c r="AB238" t="s">
        <v>332</v>
      </c>
      <c r="AC238" s="32">
        <f ca="1" t="shared" si="11"/>
        <v>0</v>
      </c>
      <c r="AD238" s="13">
        <v>0</v>
      </c>
      <c r="AF238" s="34" t="s">
        <v>358</v>
      </c>
    </row>
    <row r="239" spans="27:32" ht="21.75" customHeight="1">
      <c r="AA239" s="24" t="s">
        <v>104</v>
      </c>
      <c r="AB239" t="s">
        <v>333</v>
      </c>
      <c r="AC239" s="32">
        <f ca="1" t="shared" si="11"/>
        <v>0</v>
      </c>
      <c r="AD239" s="13">
        <v>0</v>
      </c>
      <c r="AF239" s="34" t="s">
        <v>358</v>
      </c>
    </row>
    <row r="240" spans="27:32" ht="21.75" customHeight="1">
      <c r="AA240" s="24" t="s">
        <v>104</v>
      </c>
      <c r="AB240" t="s">
        <v>334</v>
      </c>
      <c r="AC240" s="32">
        <f ca="1" t="shared" si="11"/>
        <v>0</v>
      </c>
      <c r="AD240" s="13">
        <v>0</v>
      </c>
      <c r="AF240" s="34" t="s">
        <v>358</v>
      </c>
    </row>
    <row r="241" spans="27:32" ht="21.75" customHeight="1">
      <c r="AA241" s="24" t="s">
        <v>104</v>
      </c>
      <c r="AB241" t="s">
        <v>335</v>
      </c>
      <c r="AC241" s="32">
        <f ca="1" t="shared" si="11"/>
        <v>0</v>
      </c>
      <c r="AD241" s="13">
        <v>0</v>
      </c>
      <c r="AF241" s="34" t="s">
        <v>358</v>
      </c>
    </row>
    <row r="242" spans="27:32" ht="21.75" customHeight="1">
      <c r="AA242" s="24" t="s">
        <v>104</v>
      </c>
      <c r="AB242" t="s">
        <v>336</v>
      </c>
      <c r="AC242" s="32">
        <f ca="1" t="shared" si="11"/>
        <v>0</v>
      </c>
      <c r="AD242" s="13">
        <v>0</v>
      </c>
      <c r="AF242" s="34" t="s">
        <v>358</v>
      </c>
    </row>
    <row r="243" spans="27:32" ht="21.75" customHeight="1">
      <c r="AA243" s="24" t="s">
        <v>104</v>
      </c>
      <c r="AB243" t="s">
        <v>337</v>
      </c>
      <c r="AC243" s="32">
        <f ca="1" t="shared" si="11"/>
        <v>0</v>
      </c>
      <c r="AD243" s="13">
        <v>0</v>
      </c>
      <c r="AF243" s="34" t="s">
        <v>358</v>
      </c>
    </row>
    <row r="244" spans="27:32" ht="21.75" customHeight="1">
      <c r="AA244" s="24" t="s">
        <v>104</v>
      </c>
      <c r="AB244" t="s">
        <v>338</v>
      </c>
      <c r="AC244" s="32">
        <f ca="1" t="shared" si="11"/>
        <v>0</v>
      </c>
      <c r="AD244" s="13">
        <v>0</v>
      </c>
      <c r="AF244" s="34" t="s">
        <v>358</v>
      </c>
    </row>
    <row r="245" spans="27:32" ht="21.75" customHeight="1">
      <c r="AA245" s="24" t="s">
        <v>104</v>
      </c>
      <c r="AB245" t="s">
        <v>339</v>
      </c>
      <c r="AC245" s="32">
        <f ca="1" t="shared" si="11"/>
        <v>0</v>
      </c>
      <c r="AD245" s="13">
        <v>0</v>
      </c>
      <c r="AF245" s="34" t="s">
        <v>358</v>
      </c>
    </row>
    <row r="246" spans="27:32" ht="21.75" customHeight="1">
      <c r="AA246" s="24" t="s">
        <v>104</v>
      </c>
      <c r="AB246" t="s">
        <v>340</v>
      </c>
      <c r="AC246" s="32">
        <f ca="1" t="shared" si="11"/>
        <v>0</v>
      </c>
      <c r="AD246" s="13">
        <v>0</v>
      </c>
      <c r="AF246" s="34" t="s">
        <v>358</v>
      </c>
    </row>
    <row r="247" spans="27:32" ht="21.75" customHeight="1">
      <c r="AA247" s="24" t="s">
        <v>104</v>
      </c>
      <c r="AB247" t="s">
        <v>341</v>
      </c>
      <c r="AC247" s="32">
        <f ca="1" t="shared" si="11"/>
        <v>3532836.61</v>
      </c>
      <c r="AD247" s="13">
        <v>3532836.61</v>
      </c>
      <c r="AF247" s="34" t="s">
        <v>358</v>
      </c>
    </row>
    <row r="248" spans="27:32" ht="21.75" customHeight="1">
      <c r="AA248" s="24" t="s">
        <v>104</v>
      </c>
      <c r="AB248" t="s">
        <v>342</v>
      </c>
      <c r="AC248" s="32">
        <f ca="1" t="shared" si="11"/>
        <v>0</v>
      </c>
      <c r="AD248" s="13">
        <v>0</v>
      </c>
      <c r="AF248" s="34" t="s">
        <v>358</v>
      </c>
    </row>
    <row r="249" spans="27:32" ht="21.75" customHeight="1">
      <c r="AA249" s="24" t="s">
        <v>104</v>
      </c>
      <c r="AB249" t="s">
        <v>343</v>
      </c>
      <c r="AC249" s="32">
        <f ca="1" t="shared" si="11"/>
        <v>0</v>
      </c>
      <c r="AD249" s="13">
        <v>0</v>
      </c>
      <c r="AF249" s="34" t="s">
        <v>358</v>
      </c>
    </row>
    <row r="250" spans="27:32" ht="21.75" customHeight="1">
      <c r="AA250" s="24" t="s">
        <v>104</v>
      </c>
      <c r="AB250" t="s">
        <v>344</v>
      </c>
      <c r="AC250" s="32">
        <f ca="1" t="shared" si="11"/>
        <v>0</v>
      </c>
      <c r="AD250" s="13">
        <v>0</v>
      </c>
      <c r="AF250" s="34" t="s">
        <v>358</v>
      </c>
    </row>
    <row r="251" spans="27:32" ht="21.75" customHeight="1">
      <c r="AA251" s="24" t="s">
        <v>104</v>
      </c>
      <c r="AB251" t="s">
        <v>345</v>
      </c>
      <c r="AC251" s="32">
        <f ca="1" t="shared" si="11"/>
        <v>0</v>
      </c>
      <c r="AD251" s="13">
        <v>0</v>
      </c>
      <c r="AF251" s="34" t="s">
        <v>358</v>
      </c>
    </row>
    <row r="252" spans="27:32" ht="21.75" customHeight="1">
      <c r="AA252" s="24" t="s">
        <v>104</v>
      </c>
      <c r="AB252" t="s">
        <v>346</v>
      </c>
      <c r="AC252" s="32">
        <f ca="1" t="shared" si="11"/>
        <v>0</v>
      </c>
      <c r="AD252" s="13">
        <v>0</v>
      </c>
      <c r="AF252" s="34" t="s">
        <v>358</v>
      </c>
    </row>
    <row r="253" spans="27:32" ht="21.75" customHeight="1">
      <c r="AA253" s="24" t="s">
        <v>104</v>
      </c>
      <c r="AB253" t="s">
        <v>347</v>
      </c>
      <c r="AC253" s="32">
        <f ca="1" t="shared" si="11"/>
        <v>0</v>
      </c>
      <c r="AD253" s="13">
        <v>0</v>
      </c>
      <c r="AF253" s="34" t="s">
        <v>358</v>
      </c>
    </row>
    <row r="254" spans="27:32" ht="21.75" customHeight="1">
      <c r="AA254" s="24" t="s">
        <v>104</v>
      </c>
      <c r="AB254" t="s">
        <v>348</v>
      </c>
      <c r="AC254" s="32">
        <f ca="1" t="shared" si="11"/>
        <v>0</v>
      </c>
      <c r="AD254" s="13">
        <v>0</v>
      </c>
      <c r="AF254" s="34" t="s">
        <v>358</v>
      </c>
    </row>
    <row r="255" spans="27:32" ht="21.75" customHeight="1">
      <c r="AA255" s="24" t="s">
        <v>104</v>
      </c>
      <c r="AB255" t="s">
        <v>349</v>
      </c>
      <c r="AC255" s="32">
        <f ca="1" t="shared" si="11"/>
        <v>4599075.43</v>
      </c>
      <c r="AD255" s="13">
        <v>4599075.43</v>
      </c>
      <c r="AF255" s="34" t="s">
        <v>358</v>
      </c>
    </row>
    <row r="256" spans="27:32" ht="21.75" customHeight="1">
      <c r="AA256" s="24" t="s">
        <v>104</v>
      </c>
      <c r="AB256" t="s">
        <v>350</v>
      </c>
      <c r="AC256" s="32">
        <f ca="1" t="shared" si="11"/>
        <v>0</v>
      </c>
      <c r="AD256" s="13">
        <v>0</v>
      </c>
      <c r="AF256" s="34" t="s">
        <v>358</v>
      </c>
    </row>
    <row r="257" spans="27:32" ht="21.75" customHeight="1">
      <c r="AA257" s="24" t="s">
        <v>104</v>
      </c>
      <c r="AB257" t="s">
        <v>351</v>
      </c>
      <c r="AC257" s="32">
        <f ca="1" t="shared" si="11"/>
        <v>0</v>
      </c>
      <c r="AD257" s="13">
        <v>0</v>
      </c>
      <c r="AF257" s="34" t="s">
        <v>358</v>
      </c>
    </row>
    <row r="258" spans="27:32" ht="21.75" customHeight="1">
      <c r="AA258" s="24" t="s">
        <v>104</v>
      </c>
      <c r="AB258" t="s">
        <v>352</v>
      </c>
      <c r="AC258" s="32">
        <f ca="1" t="shared" si="11"/>
        <v>0</v>
      </c>
      <c r="AD258" s="13">
        <v>0</v>
      </c>
      <c r="AF258" s="34" t="s">
        <v>358</v>
      </c>
    </row>
    <row r="259" spans="27:32" ht="21.75" customHeight="1">
      <c r="AA259" s="24" t="s">
        <v>104</v>
      </c>
      <c r="AB259" t="s">
        <v>353</v>
      </c>
      <c r="AC259" s="32">
        <f ca="1" t="shared" si="11"/>
        <v>149</v>
      </c>
      <c r="AD259" s="13">
        <v>149</v>
      </c>
      <c r="AF259" s="34" t="s">
        <v>358</v>
      </c>
    </row>
    <row r="260" spans="27:32" ht="21.75" customHeight="1">
      <c r="AA260" s="24" t="s">
        <v>104</v>
      </c>
      <c r="AB260" t="s">
        <v>354</v>
      </c>
      <c r="AC260" s="32">
        <f ca="1" t="shared" si="11"/>
        <v>0</v>
      </c>
      <c r="AD260" s="13">
        <v>0</v>
      </c>
      <c r="AF260" s="34" t="s">
        <v>358</v>
      </c>
    </row>
    <row r="261" spans="27:32" ht="21.75" customHeight="1">
      <c r="AA261" s="24" t="s">
        <v>104</v>
      </c>
      <c r="AB261" t="s">
        <v>355</v>
      </c>
      <c r="AC261" s="32">
        <f ca="1" t="shared" si="11"/>
        <v>0</v>
      </c>
      <c r="AD261" s="13">
        <v>0</v>
      </c>
      <c r="AF261" s="34" t="s">
        <v>358</v>
      </c>
    </row>
    <row r="262" spans="27:32" ht="21.75" customHeight="1">
      <c r="AA262" s="24" t="s">
        <v>104</v>
      </c>
      <c r="AB262" t="s">
        <v>356</v>
      </c>
      <c r="AC262" s="32">
        <f ca="1" t="shared" si="11"/>
        <v>0</v>
      </c>
      <c r="AD262" s="13">
        <v>0</v>
      </c>
      <c r="AF262" s="34" t="s">
        <v>358</v>
      </c>
    </row>
    <row r="263" spans="27:32" ht="21.75" customHeight="1">
      <c r="AA263" s="24" t="s">
        <v>104</v>
      </c>
      <c r="AB263" t="s">
        <v>357</v>
      </c>
      <c r="AC263" s="32">
        <f ca="1" t="shared" si="11"/>
        <v>0</v>
      </c>
      <c r="AD263" s="13">
        <v>0</v>
      </c>
      <c r="AF263" s="34" t="s">
        <v>358</v>
      </c>
    </row>
    <row r="264" spans="27:32" ht="21.75" customHeight="1">
      <c r="AA264" s="24" t="s">
        <v>104</v>
      </c>
      <c r="AB264" s="25" t="s">
        <v>359</v>
      </c>
      <c r="AC264" s="32">
        <f ca="1" t="shared" si="11"/>
        <v>0</v>
      </c>
      <c r="AD264" s="13">
        <v>0</v>
      </c>
      <c r="AF264" s="34" t="s">
        <v>358</v>
      </c>
    </row>
    <row r="265" spans="27:32" ht="21.75" customHeight="1">
      <c r="AA265" s="24" t="s">
        <v>104</v>
      </c>
      <c r="AB265" s="25" t="s">
        <v>360</v>
      </c>
      <c r="AC265" s="32">
        <f ca="1" t="shared" si="11"/>
        <v>1066238.82</v>
      </c>
      <c r="AD265" s="13">
        <v>1066238.82</v>
      </c>
      <c r="AF265" s="34" t="s">
        <v>358</v>
      </c>
    </row>
    <row r="266" spans="27:32" ht="21.75" customHeight="1">
      <c r="AA266" s="24" t="s">
        <v>104</v>
      </c>
      <c r="AB266" s="25" t="s">
        <v>361</v>
      </c>
      <c r="AC266" s="32">
        <f ca="1" t="shared" si="11"/>
        <v>1066238.82</v>
      </c>
      <c r="AD266" s="13">
        <v>1066238.82</v>
      </c>
      <c r="AF266" s="34" t="s">
        <v>358</v>
      </c>
    </row>
    <row r="267" spans="27:32" ht="21.75" customHeight="1">
      <c r="AA267" s="24" t="s">
        <v>104</v>
      </c>
      <c r="AB267" s="25" t="s">
        <v>362</v>
      </c>
      <c r="AC267" s="32">
        <f ca="1" t="shared" si="11"/>
        <v>0</v>
      </c>
      <c r="AD267" s="13">
        <v>0</v>
      </c>
      <c r="AF267" s="34" t="s">
        <v>358</v>
      </c>
    </row>
    <row r="268" spans="27:32" ht="21.75" customHeight="1">
      <c r="AA268" s="24" t="s">
        <v>104</v>
      </c>
      <c r="AB268" s="25" t="s">
        <v>363</v>
      </c>
      <c r="AC268" s="32">
        <f ca="1" t="shared" si="11"/>
        <v>0</v>
      </c>
      <c r="AD268" s="13">
        <v>0</v>
      </c>
      <c r="AF268" s="34" t="s">
        <v>358</v>
      </c>
    </row>
  </sheetData>
  <sheetProtection password="B2AC" sheet="1" objects="1" scenarios="1" selectLockedCells="1"/>
  <mergeCells count="4">
    <mergeCell ref="A1:L1"/>
    <mergeCell ref="A4:L4"/>
    <mergeCell ref="B2:D2"/>
    <mergeCell ref="B3:D3"/>
  </mergeCells>
  <dataValidations count="1">
    <dataValidation type="decimal" operator="greaterThanOrEqual" allowBlank="1" showInputMessage="1" showErrorMessage="1" error="S´ha d´introduïr un valor numèric positiu" sqref="B7:H11 I12:I13 B16:H20 I21:I22 B25:H29 I30:I31 B34:H38 I39:I40 B43:H47 I48:I49">
      <formula1>0</formula1>
    </dataValidation>
  </dataValidations>
  <printOptions/>
  <pageMargins left="0.31496062992125984" right="0.11811023622047245" top="0.35433070866141736" bottom="0.15748031496062992" header="0.31496062992125984" footer="0.31496062992125984"/>
  <pageSetup fitToHeight="2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63"/>
  <sheetViews>
    <sheetView zoomScalePageLayoutView="0" workbookViewId="0" topLeftCell="A34">
      <selection activeCell="E1" sqref="E1"/>
    </sheetView>
  </sheetViews>
  <sheetFormatPr defaultColWidth="9.140625" defaultRowHeight="15"/>
  <cols>
    <col min="1" max="1" width="3.57421875" style="5" customWidth="1"/>
    <col min="2" max="2" width="2.8515625" style="5" customWidth="1"/>
    <col min="3" max="3" width="87.140625" style="5" customWidth="1"/>
    <col min="4" max="4" width="1.57421875" style="5" customWidth="1"/>
    <col min="5" max="16384" width="9.140625" style="5" customWidth="1"/>
  </cols>
  <sheetData>
    <row r="1" spans="1:4" ht="15.75">
      <c r="A1" s="1" t="s">
        <v>20</v>
      </c>
      <c r="B1" s="2"/>
      <c r="C1" s="3"/>
      <c r="D1" s="4"/>
    </row>
    <row r="2" spans="1:4" ht="15.75">
      <c r="A2" s="6"/>
      <c r="D2" s="7"/>
    </row>
    <row r="3" spans="1:4" ht="15.75">
      <c r="A3" s="8" t="s">
        <v>21</v>
      </c>
      <c r="B3" s="69"/>
      <c r="D3" s="7"/>
    </row>
    <row r="4" spans="1:4" ht="6.75" customHeight="1">
      <c r="A4" s="6"/>
      <c r="D4" s="7"/>
    </row>
    <row r="5" spans="1:4" ht="15.75">
      <c r="A5" s="6"/>
      <c r="B5" s="70" t="s">
        <v>23</v>
      </c>
      <c r="C5" s="71" t="s">
        <v>24</v>
      </c>
      <c r="D5" s="7"/>
    </row>
    <row r="6" spans="1:4" ht="48">
      <c r="A6" s="6"/>
      <c r="B6" s="70" t="s">
        <v>23</v>
      </c>
      <c r="C6" s="71" t="s">
        <v>48</v>
      </c>
      <c r="D6" s="7"/>
    </row>
    <row r="7" spans="1:4" ht="32.25">
      <c r="A7" s="6"/>
      <c r="B7" s="70" t="s">
        <v>23</v>
      </c>
      <c r="C7" s="71" t="s">
        <v>377</v>
      </c>
      <c r="D7" s="7"/>
    </row>
    <row r="8" spans="1:4" ht="32.25" customHeight="1">
      <c r="A8" s="72"/>
      <c r="B8" s="73"/>
      <c r="C8" s="71" t="s">
        <v>22</v>
      </c>
      <c r="D8" s="7"/>
    </row>
    <row r="9" spans="1:4" ht="61.5" customHeight="1">
      <c r="A9" s="72"/>
      <c r="B9" s="73"/>
      <c r="C9" s="71" t="s">
        <v>47</v>
      </c>
      <c r="D9" s="7"/>
    </row>
    <row r="10" spans="1:4" ht="30.75" customHeight="1">
      <c r="A10" s="6"/>
      <c r="B10" s="70" t="s">
        <v>23</v>
      </c>
      <c r="C10" s="71" t="s">
        <v>50</v>
      </c>
      <c r="D10" s="7"/>
    </row>
    <row r="11" spans="1:4" ht="15.75">
      <c r="A11" s="6"/>
      <c r="C11" s="71"/>
      <c r="D11" s="7"/>
    </row>
    <row r="12" spans="1:4" ht="15.75">
      <c r="A12" s="8" t="s">
        <v>51</v>
      </c>
      <c r="B12" s="69"/>
      <c r="C12" s="71"/>
      <c r="D12" s="7"/>
    </row>
    <row r="13" spans="1:4" ht="6.75" customHeight="1">
      <c r="A13" s="6"/>
      <c r="D13" s="7"/>
    </row>
    <row r="14" spans="1:4" ht="15.75">
      <c r="A14" s="6"/>
      <c r="B14" s="74" t="s">
        <v>52</v>
      </c>
      <c r="C14" s="71" t="s">
        <v>54</v>
      </c>
      <c r="D14" s="7"/>
    </row>
    <row r="15" spans="1:4" ht="63" customHeight="1">
      <c r="A15" s="6"/>
      <c r="C15" s="71" t="s">
        <v>45</v>
      </c>
      <c r="D15" s="7"/>
    </row>
    <row r="16" spans="1:4" ht="34.5" customHeight="1">
      <c r="A16" s="6"/>
      <c r="C16" s="71" t="s">
        <v>49</v>
      </c>
      <c r="D16" s="7"/>
    </row>
    <row r="17" spans="1:4" ht="9" customHeight="1">
      <c r="A17" s="6"/>
      <c r="D17" s="7"/>
    </row>
    <row r="18" spans="1:4" ht="15.75">
      <c r="A18" s="72"/>
      <c r="B18" s="74" t="s">
        <v>53</v>
      </c>
      <c r="C18" s="71" t="s">
        <v>58</v>
      </c>
      <c r="D18" s="7"/>
    </row>
    <row r="19" spans="1:4" ht="35.25" customHeight="1">
      <c r="A19" s="72"/>
      <c r="B19" s="75"/>
      <c r="C19" s="71" t="s">
        <v>364</v>
      </c>
      <c r="D19" s="7"/>
    </row>
    <row r="20" spans="1:4" ht="9" customHeight="1">
      <c r="A20" s="72"/>
      <c r="B20" s="75"/>
      <c r="D20" s="7"/>
    </row>
    <row r="21" spans="1:4" ht="15.75">
      <c r="A21" s="72"/>
      <c r="B21" s="74" t="s">
        <v>55</v>
      </c>
      <c r="C21" s="71" t="s">
        <v>59</v>
      </c>
      <c r="D21" s="7"/>
    </row>
    <row r="22" spans="1:4" ht="32.25">
      <c r="A22" s="72"/>
      <c r="B22" s="75"/>
      <c r="C22" s="71" t="s">
        <v>365</v>
      </c>
      <c r="D22" s="7"/>
    </row>
    <row r="23" spans="1:4" ht="9" customHeight="1">
      <c r="A23" s="6"/>
      <c r="D23" s="7"/>
    </row>
    <row r="24" spans="1:4" ht="15.75">
      <c r="A24" s="6"/>
      <c r="B24" s="74" t="s">
        <v>56</v>
      </c>
      <c r="C24" s="71" t="s">
        <v>60</v>
      </c>
      <c r="D24" s="7"/>
    </row>
    <row r="25" spans="1:4" ht="32.25">
      <c r="A25" s="6"/>
      <c r="C25" s="71" t="s">
        <v>366</v>
      </c>
      <c r="D25" s="7"/>
    </row>
    <row r="26" spans="1:4" ht="9" customHeight="1">
      <c r="A26" s="6"/>
      <c r="D26" s="7"/>
    </row>
    <row r="27" spans="1:4" ht="15.75">
      <c r="A27" s="6"/>
      <c r="B27" s="74" t="s">
        <v>57</v>
      </c>
      <c r="C27" s="71" t="s">
        <v>61</v>
      </c>
      <c r="D27" s="7"/>
    </row>
    <row r="28" spans="1:4" ht="32.25">
      <c r="A28" s="6"/>
      <c r="C28" s="71" t="s">
        <v>367</v>
      </c>
      <c r="D28" s="7"/>
    </row>
    <row r="29" spans="1:4" ht="15.75">
      <c r="A29" s="6"/>
      <c r="D29" s="7"/>
    </row>
    <row r="30" spans="1:4" ht="48.75" customHeight="1">
      <c r="A30" s="6"/>
      <c r="B30" s="92" t="s">
        <v>27</v>
      </c>
      <c r="C30" s="92"/>
      <c r="D30" s="7"/>
    </row>
    <row r="31" spans="1:4" ht="96" customHeight="1">
      <c r="A31" s="6"/>
      <c r="C31" s="71" t="s">
        <v>42</v>
      </c>
      <c r="D31" s="7"/>
    </row>
    <row r="32" spans="1:4" ht="51" customHeight="1">
      <c r="A32" s="6"/>
      <c r="C32" s="71" t="s">
        <v>25</v>
      </c>
      <c r="D32" s="7"/>
    </row>
    <row r="33" spans="1:4" ht="15.75">
      <c r="A33" s="6"/>
      <c r="C33" s="76"/>
      <c r="D33" s="7"/>
    </row>
    <row r="34" spans="1:4" ht="15.75">
      <c r="A34" s="6"/>
      <c r="C34" s="76"/>
      <c r="D34" s="7"/>
    </row>
    <row r="35" spans="1:4" ht="15.75">
      <c r="A35" s="8" t="s">
        <v>26</v>
      </c>
      <c r="C35" s="76"/>
      <c r="D35" s="7"/>
    </row>
    <row r="36" spans="1:4" ht="6.75" customHeight="1">
      <c r="A36" s="8"/>
      <c r="C36" s="76"/>
      <c r="D36" s="7"/>
    </row>
    <row r="37" spans="1:4" ht="34.5" customHeight="1">
      <c r="A37" s="8"/>
      <c r="B37" s="92" t="s">
        <v>31</v>
      </c>
      <c r="C37" s="92"/>
      <c r="D37" s="7"/>
    </row>
    <row r="38" spans="1:4" ht="106.5" customHeight="1">
      <c r="A38" s="8"/>
      <c r="B38" s="92" t="s">
        <v>368</v>
      </c>
      <c r="C38" s="92"/>
      <c r="D38" s="7"/>
    </row>
    <row r="39" spans="1:4" ht="15.75">
      <c r="A39" s="6"/>
      <c r="B39" s="74" t="s">
        <v>23</v>
      </c>
      <c r="C39" s="76" t="s">
        <v>62</v>
      </c>
      <c r="D39" s="7"/>
    </row>
    <row r="40" spans="1:4" ht="48">
      <c r="A40" s="6"/>
      <c r="C40" s="71" t="s">
        <v>68</v>
      </c>
      <c r="D40" s="7"/>
    </row>
    <row r="41" spans="1:4" ht="15.75">
      <c r="A41" s="6"/>
      <c r="B41" s="74" t="s">
        <v>23</v>
      </c>
      <c r="C41" s="76" t="s">
        <v>63</v>
      </c>
      <c r="D41" s="7"/>
    </row>
    <row r="42" spans="1:4" ht="81">
      <c r="A42" s="6"/>
      <c r="C42" s="71" t="s">
        <v>46</v>
      </c>
      <c r="D42" s="7"/>
    </row>
    <row r="43" spans="1:4" ht="15.75">
      <c r="A43" s="6"/>
      <c r="B43" s="74" t="s">
        <v>23</v>
      </c>
      <c r="C43" s="76" t="s">
        <v>64</v>
      </c>
      <c r="D43" s="7"/>
    </row>
    <row r="44" spans="1:4" ht="81">
      <c r="A44" s="6"/>
      <c r="C44" s="77" t="s">
        <v>28</v>
      </c>
      <c r="D44" s="7"/>
    </row>
    <row r="45" spans="1:4" ht="50.25" customHeight="1">
      <c r="A45" s="6"/>
      <c r="B45" s="70" t="s">
        <v>23</v>
      </c>
      <c r="C45" s="77" t="s">
        <v>32</v>
      </c>
      <c r="D45" s="7"/>
    </row>
    <row r="46" spans="1:4" ht="18" customHeight="1">
      <c r="A46" s="6"/>
      <c r="B46" s="74" t="s">
        <v>23</v>
      </c>
      <c r="C46" s="71" t="s">
        <v>65</v>
      </c>
      <c r="D46" s="7"/>
    </row>
    <row r="47" spans="1:4" ht="32.25">
      <c r="A47" s="6"/>
      <c r="C47" s="71" t="s">
        <v>43</v>
      </c>
      <c r="D47" s="7"/>
    </row>
    <row r="48" spans="1:4" ht="48">
      <c r="A48" s="6"/>
      <c r="C48" s="71" t="s">
        <v>44</v>
      </c>
      <c r="D48" s="7"/>
    </row>
    <row r="49" spans="1:4" ht="18" customHeight="1">
      <c r="A49" s="6"/>
      <c r="B49" s="74" t="s">
        <v>23</v>
      </c>
      <c r="C49" s="71" t="s">
        <v>66</v>
      </c>
      <c r="D49" s="7"/>
    </row>
    <row r="50" spans="1:4" ht="48">
      <c r="A50" s="6"/>
      <c r="C50" s="71" t="s">
        <v>29</v>
      </c>
      <c r="D50" s="7"/>
    </row>
    <row r="51" spans="1:4" ht="81">
      <c r="A51" s="6"/>
      <c r="C51" s="77" t="s">
        <v>30</v>
      </c>
      <c r="D51" s="7"/>
    </row>
    <row r="52" spans="1:4" ht="15.75">
      <c r="A52" s="6"/>
      <c r="C52" s="77"/>
      <c r="D52" s="7"/>
    </row>
    <row r="53" spans="1:4" ht="32.25">
      <c r="A53" s="6"/>
      <c r="B53" s="70" t="s">
        <v>23</v>
      </c>
      <c r="C53" s="77" t="s">
        <v>67</v>
      </c>
      <c r="D53" s="7"/>
    </row>
    <row r="54" spans="1:4" ht="15.75">
      <c r="A54" s="6"/>
      <c r="D54" s="7"/>
    </row>
    <row r="55" spans="1:4" ht="15.75">
      <c r="A55" s="8" t="s">
        <v>33</v>
      </c>
      <c r="D55" s="7"/>
    </row>
    <row r="56" spans="1:4" ht="6.75" customHeight="1">
      <c r="A56" s="8"/>
      <c r="D56" s="7"/>
    </row>
    <row r="57" spans="1:4" ht="15.75">
      <c r="A57" s="6"/>
      <c r="B57" s="74" t="s">
        <v>23</v>
      </c>
      <c r="C57" s="71" t="s">
        <v>69</v>
      </c>
      <c r="D57" s="7"/>
    </row>
    <row r="58" spans="1:4" ht="15.75">
      <c r="A58" s="6"/>
      <c r="C58" s="71" t="s">
        <v>34</v>
      </c>
      <c r="D58" s="7"/>
    </row>
    <row r="59" spans="1:4" ht="32.25" customHeight="1">
      <c r="A59" s="6"/>
      <c r="C59" s="71" t="s">
        <v>369</v>
      </c>
      <c r="D59" s="7"/>
    </row>
    <row r="60" spans="1:4" ht="15.75">
      <c r="A60" s="6"/>
      <c r="B60" s="74" t="s">
        <v>23</v>
      </c>
      <c r="C60" s="71" t="s">
        <v>70</v>
      </c>
      <c r="D60" s="7"/>
    </row>
    <row r="61" spans="1:4" ht="31.5" customHeight="1">
      <c r="A61" s="6"/>
      <c r="C61" s="71" t="s">
        <v>370</v>
      </c>
      <c r="D61" s="7"/>
    </row>
    <row r="62" spans="1:4" ht="47.25" customHeight="1">
      <c r="A62" s="6"/>
      <c r="C62" s="71" t="s">
        <v>35</v>
      </c>
      <c r="D62" s="7"/>
    </row>
    <row r="63" spans="1:4" ht="16.5" thickBot="1">
      <c r="A63" s="9"/>
      <c r="B63" s="10"/>
      <c r="C63" s="10"/>
      <c r="D63" s="11"/>
    </row>
  </sheetData>
  <sheetProtection password="B2AC" sheet="1" objects="1" scenarios="1" selectLockedCells="1"/>
  <mergeCells count="3">
    <mergeCell ref="B30:C30"/>
    <mergeCell ref="B37:C37"/>
    <mergeCell ref="B38:C3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9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Mateo Floria, Esther</dc:creator>
  <cp:keywords/>
  <dc:description/>
  <cp:lastModifiedBy>Mireia Flo Nolla</cp:lastModifiedBy>
  <cp:lastPrinted>2019-04-05T09:25:59Z</cp:lastPrinted>
  <dcterms:created xsi:type="dcterms:W3CDTF">2012-12-19T17:15:40Z</dcterms:created>
  <dcterms:modified xsi:type="dcterms:W3CDTF">2023-03-24T15:02:38Z</dcterms:modified>
  <cp:category/>
  <cp:version/>
  <cp:contentType/>
  <cp:contentStatus/>
</cp:coreProperties>
</file>